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delgado\AppData\Local\Microsoft\Windows\Temporary Internet Files\Content.Outlook\WFTW9ZTJ\"/>
    </mc:Choice>
  </mc:AlternateContent>
  <bookViews>
    <workbookView xWindow="0" yWindow="0" windowWidth="23040" windowHeight="9105" tabRatio="856"/>
  </bookViews>
  <sheets>
    <sheet name="Index" sheetId="6" r:id="rId1"/>
    <sheet name="Estr. e plano de seg - Lote 1" sheetId="15" r:id="rId2"/>
    <sheet name="Análise de risco - Lote 2" sheetId="24" r:id="rId3"/>
    <sheet name="Poli. norm. segu. - Lote 3" sheetId="25" r:id="rId4"/>
    <sheet name="Aval. de desempenho - Lote 4" sheetId="26" r:id="rId5"/>
    <sheet name="Rec. desastre e cont - Lote 5" sheetId="27" r:id="rId6"/>
    <sheet name="Conformidade - Lote 6" sheetId="28" r:id="rId7"/>
    <sheet name="Def. Plano Imp. SOC - Lote 7" sheetId="29" r:id="rId8"/>
    <sheet name="Implementação SOC - Lote 8" sheetId="30" r:id="rId9"/>
    <sheet name="Defi. Modelo Moni. SOC - Lote 9" sheetId="31" r:id="rId10"/>
    <sheet name="Operação SOC - Lote 10" sheetId="32" r:id="rId11"/>
    <sheet name="Iden. avali. am. seg. - Lote 11" sheetId="33" r:id="rId12"/>
    <sheet name="Def. resp. incidentes - Lote 12" sheetId="34" r:id="rId13"/>
    <sheet name="Serv. resp. incid. - Lote 13" sheetId="35" r:id="rId14"/>
    <sheet name="Segurança fisica - Lote 14" sheetId="36" r:id="rId15"/>
    <sheet name="Des. arq. redes com. - Lote 15" sheetId="37" r:id="rId16"/>
    <sheet name="Impl. adm. arq. redes - Lote 16" sheetId="38" r:id="rId17"/>
    <sheet name="Seg. ciclo des. soft. - Lote 17" sheetId="39" r:id="rId18"/>
    <sheet name="Elab. politicas ace. - Lote 18" sheetId="40" r:id="rId19"/>
    <sheet name="Gest. iden. ace. lóg. - Lote 19" sheetId="41" r:id="rId20"/>
    <sheet name="Impl. proc. ide.. ac. - Lote 20" sheetId="42" r:id="rId21"/>
    <sheet name="Infra. chaves pública - Lote 21" sheetId="43" r:id="rId22"/>
    <sheet name="Impl. chaves públicas - Lote 22" sheetId="44" r:id="rId23"/>
    <sheet name="Est. Gov. prot. dados - Lote 23" sheetId="45" r:id="rId24"/>
    <sheet name="Class. gestão info. - Lote 24" sheetId="46" r:id="rId25"/>
    <sheet name="Prot. perda info. - Lote 25" sheetId="47" r:id="rId26"/>
    <sheet name="Sheet1" sheetId="21" state="hidden" r:id="rId27"/>
  </sheets>
  <definedNames>
    <definedName name="_xlnm.Print_Area" localSheetId="2">'Análise de risco - Lote 2'!$A$1:$W$41</definedName>
    <definedName name="_xlnm.Print_Area" localSheetId="4">'Aval. de desempenho - Lote 4'!$A$1:$W$41</definedName>
    <definedName name="_xlnm.Print_Area" localSheetId="24">'Class. gestão info. - Lote 24'!$A$1:$W$41</definedName>
    <definedName name="_xlnm.Print_Area" localSheetId="6">'Conformidade - Lote 6'!$A$1:$W$41</definedName>
    <definedName name="_xlnm.Print_Area" localSheetId="7">'Def. Plano Imp. SOC - Lote 7'!$A$1:$W$41</definedName>
    <definedName name="_xlnm.Print_Area" localSheetId="12">'Def. resp. incidentes - Lote 12'!$A$1:$W$41</definedName>
    <definedName name="_xlnm.Print_Area" localSheetId="9">'Defi. Modelo Moni. SOC - Lote 9'!$A$1:$W$41</definedName>
    <definedName name="_xlnm.Print_Area" localSheetId="15">'Des. arq. redes com. - Lote 15'!$A$1:$W$41</definedName>
    <definedName name="_xlnm.Print_Area" localSheetId="18">'Elab. politicas ace. - Lote 18'!$A$1:$W$41</definedName>
    <definedName name="_xlnm.Print_Area" localSheetId="23">'Est. Gov. prot. dados - Lote 23'!$A$1:$W$41</definedName>
    <definedName name="_xlnm.Print_Area" localSheetId="1">'Estr. e plano de seg - Lote 1'!$A$1:$W$41</definedName>
    <definedName name="_xlnm.Print_Area" localSheetId="19">'Gest. iden. ace. lóg. - Lote 19'!$A$1:$W$41</definedName>
    <definedName name="_xlnm.Print_Area" localSheetId="11">'Iden. avali. am. seg. - Lote 11'!$A$1:$W$41</definedName>
    <definedName name="_xlnm.Print_Area" localSheetId="16">'Impl. adm. arq. redes - Lote 16'!$A$1:$W$41</definedName>
    <definedName name="_xlnm.Print_Area" localSheetId="22">'Impl. chaves públicas - Lote 22'!$A$1:$W$41</definedName>
    <definedName name="_xlnm.Print_Area" localSheetId="20">'Impl. proc. ide.. ac. - Lote 20'!$A$1:$W$41</definedName>
    <definedName name="_xlnm.Print_Area" localSheetId="8">'Implementação SOC - Lote 8'!$A$1:$W$41</definedName>
    <definedName name="_xlnm.Print_Area" localSheetId="21">'Infra. chaves pública - Lote 21'!$A$1:$W$41</definedName>
    <definedName name="_xlnm.Print_Area" localSheetId="10">'Operação SOC - Lote 10'!$A$1:$W$41</definedName>
    <definedName name="_xlnm.Print_Area" localSheetId="3">'Poli. norm. segu. - Lote 3'!$A$1:$W$41</definedName>
    <definedName name="_xlnm.Print_Area" localSheetId="25">'Prot. perda info. - Lote 25'!$A$1:$W$41</definedName>
    <definedName name="_xlnm.Print_Area" localSheetId="5">'Rec. desastre e cont - Lote 5'!$A$1:$W$41</definedName>
    <definedName name="_xlnm.Print_Area" localSheetId="17">'Seg. ciclo des. soft. - Lote 17'!$A$1:$W$41</definedName>
    <definedName name="_xlnm.Print_Area" localSheetId="14">'Segurança fisica - Lote 14'!$A$1:$W$41</definedName>
    <definedName name="_xlnm.Print_Area" localSheetId="13">'Serv. resp. incid. - Lote 13'!$A$1:$W$41</definedName>
    <definedName name="_xlnm.Print_Titles" localSheetId="2">'Análise de risco - Lote 2'!$1:$5</definedName>
    <definedName name="_xlnm.Print_Titles" localSheetId="4">'Aval. de desempenho - Lote 4'!$1:$5</definedName>
    <definedName name="_xlnm.Print_Titles" localSheetId="24">'Class. gestão info. - Lote 24'!$1:$5</definedName>
    <definedName name="_xlnm.Print_Titles" localSheetId="6">'Conformidade - Lote 6'!$1:$5</definedName>
    <definedName name="_xlnm.Print_Titles" localSheetId="7">'Def. Plano Imp. SOC - Lote 7'!$1:$5</definedName>
    <definedName name="_xlnm.Print_Titles" localSheetId="12">'Def. resp. incidentes - Lote 12'!$1:$5</definedName>
    <definedName name="_xlnm.Print_Titles" localSheetId="9">'Defi. Modelo Moni. SOC - Lote 9'!$1:$5</definedName>
    <definedName name="_xlnm.Print_Titles" localSheetId="15">'Des. arq. redes com. - Lote 15'!$1:$5</definedName>
    <definedName name="_xlnm.Print_Titles" localSheetId="18">'Elab. politicas ace. - Lote 18'!$1:$5</definedName>
    <definedName name="_xlnm.Print_Titles" localSheetId="23">'Est. Gov. prot. dados - Lote 23'!$1:$5</definedName>
    <definedName name="_xlnm.Print_Titles" localSheetId="1">'Estr. e plano de seg - Lote 1'!$1:$5</definedName>
    <definedName name="_xlnm.Print_Titles" localSheetId="19">'Gest. iden. ace. lóg. - Lote 19'!$1:$5</definedName>
    <definedName name="_xlnm.Print_Titles" localSheetId="11">'Iden. avali. am. seg. - Lote 11'!$1:$5</definedName>
    <definedName name="_xlnm.Print_Titles" localSheetId="16">'Impl. adm. arq. redes - Lote 16'!$1:$5</definedName>
    <definedName name="_xlnm.Print_Titles" localSheetId="22">'Impl. chaves públicas - Lote 22'!$1:$5</definedName>
    <definedName name="_xlnm.Print_Titles" localSheetId="20">'Impl. proc. ide.. ac. - Lote 20'!$1:$5</definedName>
    <definedName name="_xlnm.Print_Titles" localSheetId="8">'Implementação SOC - Lote 8'!$1:$5</definedName>
    <definedName name="_xlnm.Print_Titles" localSheetId="21">'Infra. chaves pública - Lote 21'!$1:$5</definedName>
    <definedName name="_xlnm.Print_Titles" localSheetId="10">'Operação SOC - Lote 10'!$1:$5</definedName>
    <definedName name="_xlnm.Print_Titles" localSheetId="3">'Poli. norm. segu. - Lote 3'!$1:$5</definedName>
    <definedName name="_xlnm.Print_Titles" localSheetId="25">'Prot. perda info. - Lote 25'!$1:$5</definedName>
    <definedName name="_xlnm.Print_Titles" localSheetId="5">'Rec. desastre e cont - Lote 5'!$1:$5</definedName>
    <definedName name="_xlnm.Print_Titles" localSheetId="17">'Seg. ciclo des. soft. - Lote 17'!$1:$5</definedName>
    <definedName name="_xlnm.Print_Titles" localSheetId="14">'Segurança fisica - Lote 14'!$1:$5</definedName>
    <definedName name="_xlnm.Print_Titles" localSheetId="13">'Serv. resp. incid. - Lote 13'!$1:$5</definedName>
  </definedNames>
  <calcPr calcId="152511"/>
</workbook>
</file>

<file path=xl/calcChain.xml><?xml version="1.0" encoding="utf-8"?>
<calcChain xmlns="http://schemas.openxmlformats.org/spreadsheetml/2006/main">
  <c r="G36" i="35" l="1"/>
  <c r="G36" i="32"/>
  <c r="G36" i="28"/>
  <c r="L10" i="6" l="1"/>
  <c r="F24" i="6"/>
  <c r="F16" i="6"/>
  <c r="G42" i="47" l="1"/>
  <c r="R29" i="47"/>
  <c r="I29" i="47"/>
  <c r="R23" i="47"/>
  <c r="I23" i="47"/>
  <c r="G40" i="47" s="1"/>
  <c r="R17" i="47"/>
  <c r="I17" i="47"/>
  <c r="G38" i="47" s="1"/>
  <c r="G42" i="46"/>
  <c r="G38" i="46"/>
  <c r="R29" i="46"/>
  <c r="I29" i="46"/>
  <c r="R23" i="46"/>
  <c r="I23" i="46"/>
  <c r="G40" i="46" s="1"/>
  <c r="R17" i="46"/>
  <c r="I17" i="46"/>
  <c r="G42" i="45"/>
  <c r="G38" i="45"/>
  <c r="R29" i="45"/>
  <c r="I29" i="45"/>
  <c r="R23" i="45"/>
  <c r="I23" i="45"/>
  <c r="G40" i="45" s="1"/>
  <c r="R17" i="45"/>
  <c r="I17" i="45"/>
  <c r="G38" i="44"/>
  <c r="R29" i="44"/>
  <c r="I29" i="44"/>
  <c r="G42" i="44" s="1"/>
  <c r="R23" i="44"/>
  <c r="I23" i="44"/>
  <c r="G40" i="44" s="1"/>
  <c r="R17" i="44"/>
  <c r="I17" i="44"/>
  <c r="G40" i="43"/>
  <c r="G38" i="43"/>
  <c r="R29" i="43"/>
  <c r="I29" i="43"/>
  <c r="G42" i="43" s="1"/>
  <c r="R23" i="43"/>
  <c r="I23" i="43"/>
  <c r="R17" i="43"/>
  <c r="I17" i="43"/>
  <c r="G38" i="42"/>
  <c r="R29" i="42"/>
  <c r="I29" i="42"/>
  <c r="G42" i="42" s="1"/>
  <c r="R23" i="42"/>
  <c r="I23" i="42"/>
  <c r="G40" i="42" s="1"/>
  <c r="R17" i="42"/>
  <c r="I17" i="42"/>
  <c r="G40" i="41"/>
  <c r="G38" i="41"/>
  <c r="R29" i="41"/>
  <c r="I29" i="41"/>
  <c r="G42" i="41" s="1"/>
  <c r="G36" i="41" s="1"/>
  <c r="L22" i="6" s="1"/>
  <c r="R23" i="41"/>
  <c r="I23" i="41"/>
  <c r="R17" i="41"/>
  <c r="I17" i="41"/>
  <c r="G38" i="40"/>
  <c r="R29" i="40"/>
  <c r="I29" i="40"/>
  <c r="G42" i="40" s="1"/>
  <c r="R23" i="40"/>
  <c r="I23" i="40"/>
  <c r="G40" i="40" s="1"/>
  <c r="R17" i="40"/>
  <c r="I17" i="40"/>
  <c r="R29" i="39"/>
  <c r="I29" i="39"/>
  <c r="G42" i="39" s="1"/>
  <c r="R23" i="39"/>
  <c r="I23" i="39"/>
  <c r="G40" i="39" s="1"/>
  <c r="R17" i="39"/>
  <c r="I17" i="39"/>
  <c r="G38" i="39" s="1"/>
  <c r="R29" i="38"/>
  <c r="I29" i="38"/>
  <c r="G42" i="38" s="1"/>
  <c r="R23" i="38"/>
  <c r="I23" i="38"/>
  <c r="G40" i="38" s="1"/>
  <c r="R17" i="38"/>
  <c r="I17" i="38"/>
  <c r="G38" i="38" s="1"/>
  <c r="R29" i="37"/>
  <c r="I29" i="37"/>
  <c r="G42" i="37" s="1"/>
  <c r="R23" i="37"/>
  <c r="I23" i="37"/>
  <c r="G40" i="37" s="1"/>
  <c r="R17" i="37"/>
  <c r="I17" i="37"/>
  <c r="G38" i="37" s="1"/>
  <c r="G42" i="36"/>
  <c r="G40" i="36"/>
  <c r="G38" i="36"/>
  <c r="G36" i="36" s="1"/>
  <c r="L12" i="6" s="1"/>
  <c r="R29" i="36"/>
  <c r="I29" i="36"/>
  <c r="R23" i="36"/>
  <c r="I23" i="36"/>
  <c r="R17" i="36"/>
  <c r="I17" i="36"/>
  <c r="G42" i="35"/>
  <c r="G40" i="35"/>
  <c r="G38" i="35"/>
  <c r="R29" i="35"/>
  <c r="I29" i="35"/>
  <c r="R23" i="35"/>
  <c r="I23" i="35"/>
  <c r="R17" i="35"/>
  <c r="I17" i="35"/>
  <c r="G42" i="34"/>
  <c r="R29" i="34"/>
  <c r="I29" i="34"/>
  <c r="R23" i="34"/>
  <c r="I23" i="34"/>
  <c r="G40" i="34" s="1"/>
  <c r="R17" i="34"/>
  <c r="I17" i="34"/>
  <c r="G38" i="34" s="1"/>
  <c r="G42" i="33"/>
  <c r="G40" i="33"/>
  <c r="G36" i="33" s="1"/>
  <c r="L6" i="6" s="1"/>
  <c r="G38" i="33"/>
  <c r="R29" i="33"/>
  <c r="I29" i="33"/>
  <c r="R23" i="33"/>
  <c r="I23" i="33"/>
  <c r="R17" i="33"/>
  <c r="I17" i="33"/>
  <c r="G42" i="32"/>
  <c r="G40" i="32"/>
  <c r="G38" i="32"/>
  <c r="R29" i="32"/>
  <c r="I29" i="32"/>
  <c r="R23" i="32"/>
  <c r="I23" i="32"/>
  <c r="R17" i="32"/>
  <c r="I17" i="32"/>
  <c r="G42" i="31"/>
  <c r="G40" i="31"/>
  <c r="G36" i="31" s="1"/>
  <c r="F22" i="6" s="1"/>
  <c r="G38" i="31"/>
  <c r="R29" i="31"/>
  <c r="I29" i="31"/>
  <c r="R23" i="31"/>
  <c r="I23" i="31"/>
  <c r="R17" i="31"/>
  <c r="I17" i="31"/>
  <c r="G40" i="30"/>
  <c r="G38" i="30"/>
  <c r="R29" i="30"/>
  <c r="I29" i="30"/>
  <c r="G42" i="30" s="1"/>
  <c r="G36" i="30" s="1"/>
  <c r="F20" i="6" s="1"/>
  <c r="R23" i="30"/>
  <c r="I23" i="30"/>
  <c r="R17" i="30"/>
  <c r="I17" i="30"/>
  <c r="G42" i="29"/>
  <c r="G40" i="29"/>
  <c r="R29" i="29"/>
  <c r="I29" i="29"/>
  <c r="R23" i="29"/>
  <c r="I23" i="29"/>
  <c r="R17" i="29"/>
  <c r="I17" i="29"/>
  <c r="G38" i="29" s="1"/>
  <c r="G36" i="29" s="1"/>
  <c r="F18" i="6" s="1"/>
  <c r="G42" i="28"/>
  <c r="G40" i="28"/>
  <c r="G38" i="28"/>
  <c r="R29" i="28"/>
  <c r="I29" i="28"/>
  <c r="R23" i="28"/>
  <c r="I23" i="28"/>
  <c r="R17" i="28"/>
  <c r="I17" i="28"/>
  <c r="R29" i="27"/>
  <c r="I29" i="27"/>
  <c r="G42" i="27" s="1"/>
  <c r="R23" i="27"/>
  <c r="I23" i="27"/>
  <c r="G40" i="27" s="1"/>
  <c r="R17" i="27"/>
  <c r="I17" i="27"/>
  <c r="G38" i="27" s="1"/>
  <c r="R29" i="26"/>
  <c r="I29" i="26"/>
  <c r="G42" i="26" s="1"/>
  <c r="R23" i="26"/>
  <c r="I23" i="26"/>
  <c r="G40" i="26" s="1"/>
  <c r="R17" i="26"/>
  <c r="I17" i="26"/>
  <c r="G38" i="26" s="1"/>
  <c r="R29" i="25"/>
  <c r="I29" i="25"/>
  <c r="G42" i="25" s="1"/>
  <c r="R23" i="25"/>
  <c r="I23" i="25"/>
  <c r="G40" i="25" s="1"/>
  <c r="R17" i="25"/>
  <c r="I17" i="25"/>
  <c r="G38" i="25" s="1"/>
  <c r="G36" i="25" s="1"/>
  <c r="R29" i="24"/>
  <c r="I29" i="24"/>
  <c r="G42" i="24" s="1"/>
  <c r="R23" i="24"/>
  <c r="I23" i="24"/>
  <c r="G40" i="24" s="1"/>
  <c r="R17" i="24"/>
  <c r="I17" i="24"/>
  <c r="G38" i="24" s="1"/>
  <c r="R29" i="15"/>
  <c r="I29" i="15"/>
  <c r="G42" i="15" s="1"/>
  <c r="R23" i="15"/>
  <c r="I23" i="15"/>
  <c r="G40" i="15" s="1"/>
  <c r="G36" i="46" l="1"/>
  <c r="S12" i="6" s="1"/>
  <c r="G36" i="45"/>
  <c r="S10" i="6" s="1"/>
  <c r="G36" i="44"/>
  <c r="S8" i="6" s="1"/>
  <c r="G36" i="43"/>
  <c r="S6" i="6" s="1"/>
  <c r="G36" i="42"/>
  <c r="L24" i="6" s="1"/>
  <c r="G36" i="40"/>
  <c r="L20" i="6" s="1"/>
  <c r="G36" i="38"/>
  <c r="L16" i="6" s="1"/>
  <c r="G36" i="34"/>
  <c r="L8" i="6" s="1"/>
  <c r="G36" i="24"/>
  <c r="F8" i="6" s="1"/>
  <c r="G36" i="47"/>
  <c r="S14" i="6" s="1"/>
  <c r="G36" i="26"/>
  <c r="F12" i="6" s="1"/>
  <c r="G36" i="27"/>
  <c r="F14" i="6" s="1"/>
  <c r="F10" i="6"/>
  <c r="G36" i="37"/>
  <c r="L14" i="6" s="1"/>
  <c r="G36" i="39"/>
  <c r="L18" i="6" s="1"/>
  <c r="R17" i="15"/>
  <c r="I17" i="15"/>
  <c r="G38" i="15" s="1"/>
  <c r="G36" i="15" s="1"/>
  <c r="S10" i="45" l="1"/>
  <c r="F6" i="6"/>
</calcChain>
</file>

<file path=xl/sharedStrings.xml><?xml version="1.0" encoding="utf-8"?>
<sst xmlns="http://schemas.openxmlformats.org/spreadsheetml/2006/main" count="826" uniqueCount="75">
  <si>
    <t>Máximo</t>
  </si>
  <si>
    <t>Minimo</t>
  </si>
  <si>
    <t>Observações</t>
  </si>
  <si>
    <t>Lote</t>
  </si>
  <si>
    <t>Resultado</t>
  </si>
  <si>
    <t>1 e 2</t>
  </si>
  <si>
    <t>1 e 3</t>
  </si>
  <si>
    <t>2 e 3</t>
  </si>
  <si>
    <t>3 e 4</t>
  </si>
  <si>
    <t>Disclaimer</t>
  </si>
  <si>
    <t>Passo 1</t>
  </si>
  <si>
    <t>Nome Concorrente</t>
  </si>
  <si>
    <t>Passo 3</t>
  </si>
  <si>
    <t>Passo 4</t>
  </si>
  <si>
    <t>Total Passo 2</t>
  </si>
  <si>
    <t>Total Passo 3</t>
  </si>
  <si>
    <t>Total Passo 4</t>
  </si>
  <si>
    <t>Total para o preço Lote 5</t>
  </si>
  <si>
    <t>Total para o preço Lote 6</t>
  </si>
  <si>
    <t>Total para o preço Lote 7</t>
  </si>
  <si>
    <t>Total para o preço Lote 8</t>
  </si>
  <si>
    <t>lote</t>
  </si>
  <si>
    <t>Indicar o preço proposto para a rate hora/homem para Consultor Sénior</t>
  </si>
  <si>
    <t>Indicar o preço proposto para a rate hora/homem para Gestor de Projeto</t>
  </si>
  <si>
    <t>Indicar o preço proposto para a rate hora/homem para Consultor</t>
  </si>
  <si>
    <t>Limites de preço deestratégia e plano de ação e segurança - Lote 1</t>
  </si>
  <si>
    <t>Total para o preço Lote 1</t>
  </si>
  <si>
    <t>Análise de risco - Lote 2</t>
  </si>
  <si>
    <t>Total para o preço Lote 2</t>
  </si>
  <si>
    <t>Políticas e normas de segurança - Lote 3</t>
  </si>
  <si>
    <t>Total para o preço Lote 3</t>
  </si>
  <si>
    <t>Total para o preço Lote 4</t>
  </si>
  <si>
    <t>Avaliação de desempenho - Lote 4</t>
  </si>
  <si>
    <t>Recuperação de desastre e continuidade de negócio - Lote 5</t>
  </si>
  <si>
    <t>Conformidade - Lote 6</t>
  </si>
  <si>
    <t>Definição do plano de implementação de um centro de operação de segurança (SOC) - Lote 7</t>
  </si>
  <si>
    <t>Implementação de um centro de operação de segurança (SOC) - Lote 8</t>
  </si>
  <si>
    <t>Definição do modelo de monitorização de um centro de operação de segurança (SOC)  - Lote 9</t>
  </si>
  <si>
    <t>Total para o preço Lote 9</t>
  </si>
  <si>
    <t>Operação de um centro de operação de segurança (SOC)  - Lote 10</t>
  </si>
  <si>
    <t>Identificação e avaliação de ameaças de segurança  - Lote 11</t>
  </si>
  <si>
    <t>Definição da gestão de respostas a incidentes  - Lote 12</t>
  </si>
  <si>
    <t>Serviço de respostas a incidentes  - Lote 13</t>
  </si>
  <si>
    <t>Segurança física - Lote 14</t>
  </si>
  <si>
    <t>Total para o preço Lote 14</t>
  </si>
  <si>
    <t>Total para o preço Lote 13</t>
  </si>
  <si>
    <t>Total para o preço Lote 12</t>
  </si>
  <si>
    <t>Total para o preço Lote 11</t>
  </si>
  <si>
    <t>Total para o preço Lote 10</t>
  </si>
  <si>
    <t>Desenho de arquiteturas de redes e comunicações seguras- Lote 15</t>
  </si>
  <si>
    <t>Implementação e administração de arquiteturas de redes e comunicações seguras - Lote 16</t>
  </si>
  <si>
    <t>Segurança no ciclo de desenvolvimento de software - Lote 17</t>
  </si>
  <si>
    <t>Total para o preço Lote 17</t>
  </si>
  <si>
    <t>Total para o preço Lote 16</t>
  </si>
  <si>
    <t>Total para o preço Lote 15</t>
  </si>
  <si>
    <t>Total para o preço Lote 18</t>
  </si>
  <si>
    <t>Elaboração de políticas de acesso - Lote 18</t>
  </si>
  <si>
    <t>Gestão de entidades e controlo de acesso lógico - Lote 19</t>
  </si>
  <si>
    <t>Total para o preço Lote 19</t>
  </si>
  <si>
    <t>Implementação do processo de gestão de identidades e acessos - Lote 20</t>
  </si>
  <si>
    <t>Total para o preço Lote 20</t>
  </si>
  <si>
    <t>Total para o preço Lote 21</t>
  </si>
  <si>
    <t>Infraestruturas de chaves públicas - Lote 21</t>
  </si>
  <si>
    <t>Implementação de infraestruturas de chaves públicas - Lote 22</t>
  </si>
  <si>
    <t>Total para o preço Lote 22</t>
  </si>
  <si>
    <t>Estratégia e governo para proteção de dados pessoais - Lote 23</t>
  </si>
  <si>
    <t>Total para o preço Lote 23</t>
  </si>
  <si>
    <t>Classificação e gestão da informação - Lote 24</t>
  </si>
  <si>
    <t>Total para o preço Lote 24</t>
  </si>
  <si>
    <t>Total para o preço Lote 25</t>
  </si>
  <si>
    <t>Proteção contra perda de informação - Lote 25</t>
  </si>
  <si>
    <t>Passo 2</t>
  </si>
  <si>
    <t xml:space="preserve">Fórmula de Cálculo = (Passo2*8) + (Passo3*8) + (Passo 4*8) </t>
  </si>
  <si>
    <t>Limites de preço de estratégia e plano de ação e segurança - Lote 1</t>
  </si>
  <si>
    <t>O concorrente nesta sheet deve preencher 4 passos.
O concorrente tem de indicar o lote a que se candidata e o seu nome (Passo1), o preço hora/homem para Gestor de Projeto (Passo 2), o preço hora/homem para Consultor Sénior (Passo 3) e o preço hora/homem para Consultor (Passo 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</si>
</sst>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23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0"/>
      <color theme="0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EYInterstate Light"/>
    </font>
    <font>
      <b/>
      <sz val="20"/>
      <name val="EYInterstate Light"/>
    </font>
    <font>
      <b/>
      <sz val="11"/>
      <name val="EYInterstate Light"/>
    </font>
    <font>
      <b/>
      <sz val="11"/>
      <color theme="1"/>
      <name val="EYInterstate Light"/>
    </font>
    <font>
      <sz val="11"/>
      <color rgb="FF808080"/>
      <name val="EYInterstate Light"/>
    </font>
    <font>
      <sz val="11"/>
      <color theme="0"/>
      <name val="EYInterstate Light"/>
    </font>
    <font>
      <b/>
      <sz val="11"/>
      <color theme="1"/>
      <name val="EY Interstate Light"/>
    </font>
    <font>
      <sz val="11"/>
      <color theme="1"/>
      <name val="EY Interstate Light"/>
    </font>
    <font>
      <b/>
      <sz val="9"/>
      <color theme="0"/>
      <name val="EYInterstate Light"/>
    </font>
    <font>
      <b/>
      <sz val="11"/>
      <color theme="0"/>
      <name val="EYInterstate Light"/>
    </font>
    <font>
      <sz val="14"/>
      <color theme="1"/>
      <name val="EYInterstate Light"/>
    </font>
    <font>
      <b/>
      <sz val="12"/>
      <color theme="0"/>
      <name val="Verdana"/>
      <family val="2"/>
    </font>
    <font>
      <b/>
      <sz val="16"/>
      <color theme="0"/>
      <name val="Verdana"/>
      <family val="2"/>
    </font>
    <font>
      <b/>
      <sz val="11"/>
      <color theme="0"/>
      <name val="Verdana"/>
      <family val="2"/>
    </font>
    <font>
      <b/>
      <sz val="16"/>
      <color theme="1"/>
      <name val="EYInterstate Light"/>
    </font>
    <font>
      <sz val="16"/>
      <color theme="1"/>
      <name val="Calibri"/>
      <family val="2"/>
      <scheme val="minor"/>
    </font>
    <font>
      <b/>
      <sz val="14"/>
      <color rgb="FF000000"/>
      <name val="EYInterstate Light"/>
    </font>
    <font>
      <sz val="14"/>
      <color rgb="FF000000"/>
      <name val="EYInterstate Light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37B3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8">
    <xf numFmtId="0" fontId="0" fillId="0" borderId="0" xfId="0"/>
    <xf numFmtId="0" fontId="5" fillId="4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/>
    <xf numFmtId="0" fontId="0" fillId="4" borderId="0" xfId="0" applyFill="1"/>
    <xf numFmtId="0" fontId="11" fillId="4" borderId="0" xfId="0" applyFont="1" applyFill="1"/>
    <xf numFmtId="0" fontId="12" fillId="4" borderId="0" xfId="0" applyFont="1" applyFill="1"/>
    <xf numFmtId="0" fontId="5" fillId="4" borderId="0" xfId="0" applyFont="1" applyFill="1" applyAlignment="1" applyProtection="1">
      <alignment horizontal="left" vertical="center"/>
    </xf>
    <xf numFmtId="0" fontId="6" fillId="4" borderId="0" xfId="0" applyFont="1" applyFill="1" applyAlignment="1" applyProtection="1">
      <alignment horizontal="left" vertical="center"/>
    </xf>
    <xf numFmtId="0" fontId="10" fillId="4" borderId="0" xfId="0" applyFont="1" applyFill="1" applyAlignment="1" applyProtection="1">
      <alignment horizontal="left" vertical="center"/>
    </xf>
    <xf numFmtId="0" fontId="7" fillId="4" borderId="0" xfId="0" applyFont="1" applyFill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2" fontId="17" fillId="8" borderId="0" xfId="0" applyNumberFormat="1" applyFont="1" applyFill="1" applyBorder="1" applyAlignment="1" applyProtection="1">
      <alignment vertical="center" wrapText="1"/>
    </xf>
    <xf numFmtId="2" fontId="2" fillId="8" borderId="0" xfId="0" applyNumberFormat="1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2" fontId="2" fillId="2" borderId="0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164" fontId="4" fillId="3" borderId="0" xfId="1" applyFont="1" applyFill="1" applyAlignment="1" applyProtection="1">
      <alignment vertical="center"/>
    </xf>
    <xf numFmtId="0" fontId="9" fillId="5" borderId="5" xfId="0" applyFont="1" applyFill="1" applyBorder="1" applyAlignment="1" applyProtection="1">
      <alignment horizontal="center" vertical="center" wrapText="1" readingOrder="1"/>
    </xf>
    <xf numFmtId="0" fontId="14" fillId="6" borderId="1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2" fontId="18" fillId="9" borderId="0" xfId="0" applyNumberFormat="1" applyFont="1" applyFill="1" applyBorder="1" applyAlignment="1" applyProtection="1">
      <alignment vertical="center" wrapText="1"/>
    </xf>
    <xf numFmtId="0" fontId="5" fillId="4" borderId="6" xfId="0" applyFont="1" applyFill="1" applyBorder="1" applyAlignment="1">
      <alignment horizontal="left" vertical="center"/>
    </xf>
    <xf numFmtId="0" fontId="0" fillId="4" borderId="6" xfId="0" applyFill="1" applyBorder="1"/>
    <xf numFmtId="0" fontId="21" fillId="0" borderId="10" xfId="0" applyFont="1" applyFill="1" applyBorder="1" applyAlignment="1" applyProtection="1">
      <alignment horizontal="left" vertical="center"/>
    </xf>
    <xf numFmtId="0" fontId="5" fillId="4" borderId="0" xfId="0" applyFont="1" applyFill="1" applyBorder="1"/>
    <xf numFmtId="0" fontId="5" fillId="4" borderId="10" xfId="0" applyFont="1" applyFill="1" applyBorder="1" applyAlignment="1">
      <alignment horizontal="left" vertical="center"/>
    </xf>
    <xf numFmtId="0" fontId="9" fillId="5" borderId="5" xfId="0" applyFont="1" applyFill="1" applyBorder="1" applyAlignment="1" applyProtection="1">
      <alignment horizontal="center" vertical="center" wrapText="1" readingOrder="1"/>
      <protection locked="0"/>
    </xf>
    <xf numFmtId="2" fontId="22" fillId="0" borderId="0" xfId="0" applyNumberFormat="1" applyFont="1" applyFill="1" applyBorder="1" applyAlignment="1" applyProtection="1">
      <alignment horizontal="left" vertical="center"/>
    </xf>
    <xf numFmtId="0" fontId="19" fillId="7" borderId="0" xfId="0" applyFont="1" applyFill="1" applyAlignment="1" applyProtection="1">
      <alignment horizontal="center" vertical="center" wrapText="1"/>
    </xf>
    <xf numFmtId="0" fontId="20" fillId="0" borderId="0" xfId="0" applyFont="1" applyAlignment="1" applyProtection="1">
      <alignment vertical="center" wrapText="1"/>
    </xf>
    <xf numFmtId="0" fontId="15" fillId="0" borderId="8" xfId="0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9" fillId="5" borderId="2" xfId="0" applyFont="1" applyFill="1" applyBorder="1" applyAlignment="1" applyProtection="1">
      <alignment horizontal="center" vertical="center" wrapText="1" readingOrder="1"/>
      <protection locked="0"/>
    </xf>
    <xf numFmtId="0" fontId="0" fillId="0" borderId="3" xfId="0" applyBorder="1" applyAlignment="1" applyProtection="1">
      <alignment horizontal="center" vertical="center" wrapText="1" readingOrder="1"/>
      <protection locked="0"/>
    </xf>
    <xf numFmtId="0" fontId="0" fillId="0" borderId="4" xfId="0" applyBorder="1" applyAlignment="1" applyProtection="1">
      <alignment horizontal="center" vertical="center" wrapText="1" readingOrder="1"/>
      <protection locked="0"/>
    </xf>
    <xf numFmtId="2" fontId="2" fillId="2" borderId="0" xfId="0" applyNumberFormat="1" applyFont="1" applyFill="1" applyBorder="1" applyAlignment="1" applyProtection="1">
      <alignment horizontal="center" vertical="center" wrapText="1"/>
    </xf>
    <xf numFmtId="2" fontId="16" fillId="9" borderId="0" xfId="0" applyNumberFormat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</cellXfs>
  <cellStyles count="2">
    <cellStyle name="Currency" xfId="1" builtinId="4"/>
    <cellStyle name="Normal" xfId="0" builtinId="0"/>
  </cellStyles>
  <dxfs count="17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537B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Def. Plano Imp. SOC - Lote 7'!A1"/><Relationship Id="rId13" Type="http://schemas.openxmlformats.org/officeDocument/2006/relationships/hyperlink" Target="#'Def. resp. incidentes - Lote 12'!A1"/><Relationship Id="rId18" Type="http://schemas.openxmlformats.org/officeDocument/2006/relationships/hyperlink" Target="#'Seg. ciclo des. soft. - Lote 17'!A1"/><Relationship Id="rId26" Type="http://schemas.openxmlformats.org/officeDocument/2006/relationships/hyperlink" Target="#'Prot. perda info. - Lote 25'!A1"/><Relationship Id="rId3" Type="http://schemas.openxmlformats.org/officeDocument/2006/relationships/hyperlink" Target="#'An&#225;lise de risco - Lote 2'!A1"/><Relationship Id="rId21" Type="http://schemas.openxmlformats.org/officeDocument/2006/relationships/hyperlink" Target="#'Impl. proc. ide.. ac. - Lote 20'!A1"/><Relationship Id="rId7" Type="http://schemas.openxmlformats.org/officeDocument/2006/relationships/hyperlink" Target="#'Conformidade - Lote 6'!A1"/><Relationship Id="rId12" Type="http://schemas.openxmlformats.org/officeDocument/2006/relationships/hyperlink" Target="#'Iden. avali. am. seg. - Lote 11'!A1"/><Relationship Id="rId17" Type="http://schemas.openxmlformats.org/officeDocument/2006/relationships/hyperlink" Target="#'Impl. adm. arq. redes - Lote 16'!A1"/><Relationship Id="rId25" Type="http://schemas.openxmlformats.org/officeDocument/2006/relationships/hyperlink" Target="#'Class. gest&#227;o info. - Lote 24'!A1"/><Relationship Id="rId2" Type="http://schemas.openxmlformats.org/officeDocument/2006/relationships/hyperlink" Target="#'Estr. e plano de seg - Lote 1'!A1"/><Relationship Id="rId16" Type="http://schemas.openxmlformats.org/officeDocument/2006/relationships/hyperlink" Target="#'Des. arq. redes com. - Lote 15'!A1"/><Relationship Id="rId20" Type="http://schemas.openxmlformats.org/officeDocument/2006/relationships/hyperlink" Target="#'Gest. iden. ace. l&#243;g. - Lote 19'!A1"/><Relationship Id="rId1" Type="http://schemas.openxmlformats.org/officeDocument/2006/relationships/image" Target="../media/image1.png"/><Relationship Id="rId6" Type="http://schemas.openxmlformats.org/officeDocument/2006/relationships/hyperlink" Target="#'Rec. desastre e cont - Lote 5'!A1"/><Relationship Id="rId11" Type="http://schemas.openxmlformats.org/officeDocument/2006/relationships/hyperlink" Target="#'Opera&#231;&#227;o SOC - Lote 10'!A1"/><Relationship Id="rId24" Type="http://schemas.openxmlformats.org/officeDocument/2006/relationships/hyperlink" Target="#'Est. Gov. prot. dados - Lote 23'!A1"/><Relationship Id="rId5" Type="http://schemas.openxmlformats.org/officeDocument/2006/relationships/hyperlink" Target="#'Aval. de desempenho - Lote 4'!A1"/><Relationship Id="rId15" Type="http://schemas.openxmlformats.org/officeDocument/2006/relationships/hyperlink" Target="#'Seguran&#231;a fisica - Lote 14'!A1"/><Relationship Id="rId23" Type="http://schemas.openxmlformats.org/officeDocument/2006/relationships/hyperlink" Target="#'Impl. chaves p&#250;blicas - Lote 22'!A1"/><Relationship Id="rId10" Type="http://schemas.openxmlformats.org/officeDocument/2006/relationships/hyperlink" Target="#'Defi. Modelo Moni. SOC - Lote 9'!A1"/><Relationship Id="rId19" Type="http://schemas.openxmlformats.org/officeDocument/2006/relationships/hyperlink" Target="#'Elab. politicas ace. - Lote 18'!A1"/><Relationship Id="rId4" Type="http://schemas.openxmlformats.org/officeDocument/2006/relationships/hyperlink" Target="#'Poli. norm. segu. - Lote 3'!A1"/><Relationship Id="rId9" Type="http://schemas.openxmlformats.org/officeDocument/2006/relationships/hyperlink" Target="#'Implementa&#231;&#227;o SOC - Lote 8'!A1"/><Relationship Id="rId14" Type="http://schemas.openxmlformats.org/officeDocument/2006/relationships/hyperlink" Target="#'Serv. resp. incid. - Lote 13'!A1"/><Relationship Id="rId22" Type="http://schemas.openxmlformats.org/officeDocument/2006/relationships/hyperlink" Target="#'Infra. chaves p&#250;blica - Lote 21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5</xdr:col>
      <xdr:colOff>648970</xdr:colOff>
      <xdr:row>3</xdr:row>
      <xdr:rowOff>22860</xdr:rowOff>
    </xdr:to>
    <xdr:pic>
      <xdr:nvPicPr>
        <xdr:cNvPr id="7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2925445" cy="53721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441960</xdr:colOff>
      <xdr:row>4</xdr:row>
      <xdr:rowOff>180975</xdr:rowOff>
    </xdr:from>
    <xdr:to>
      <xdr:col>4</xdr:col>
      <xdr:colOff>438150</xdr:colOff>
      <xdr:row>6</xdr:row>
      <xdr:rowOff>32385</xdr:rowOff>
    </xdr:to>
    <xdr:sp macro="" textlink="">
      <xdr:nvSpPr>
        <xdr:cNvPr id="16" name="Rounded Rectangle 15">
          <a:hlinkClick xmlns:r="http://schemas.openxmlformats.org/officeDocument/2006/relationships" r:id="rId2"/>
        </xdr:cNvPr>
        <xdr:cNvSpPr/>
      </xdr:nvSpPr>
      <xdr:spPr>
        <a:xfrm>
          <a:off x="1051560" y="981075"/>
          <a:ext cx="1158240" cy="251460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1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  <xdr:twoCellAnchor>
    <xdr:from>
      <xdr:col>1</xdr:col>
      <xdr:colOff>441960</xdr:colOff>
      <xdr:row>6</xdr:row>
      <xdr:rowOff>161925</xdr:rowOff>
    </xdr:from>
    <xdr:to>
      <xdr:col>4</xdr:col>
      <xdr:colOff>438150</xdr:colOff>
      <xdr:row>8</xdr:row>
      <xdr:rowOff>13335</xdr:rowOff>
    </xdr:to>
    <xdr:sp macro="" textlink="">
      <xdr:nvSpPr>
        <xdr:cNvPr id="18" name="Rounded Rectangle 17">
          <a:hlinkClick xmlns:r="http://schemas.openxmlformats.org/officeDocument/2006/relationships" r:id="rId3"/>
        </xdr:cNvPr>
        <xdr:cNvSpPr/>
      </xdr:nvSpPr>
      <xdr:spPr>
        <a:xfrm>
          <a:off x="1051560" y="1362075"/>
          <a:ext cx="1158240" cy="251460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2</a:t>
          </a:r>
        </a:p>
      </xdr:txBody>
    </xdr:sp>
    <xdr:clientData/>
  </xdr:twoCellAnchor>
  <xdr:twoCellAnchor>
    <xdr:from>
      <xdr:col>1</xdr:col>
      <xdr:colOff>432435</xdr:colOff>
      <xdr:row>9</xdr:row>
      <xdr:rowOff>0</xdr:rowOff>
    </xdr:from>
    <xdr:to>
      <xdr:col>4</xdr:col>
      <xdr:colOff>428625</xdr:colOff>
      <xdr:row>10</xdr:row>
      <xdr:rowOff>51435</xdr:rowOff>
    </xdr:to>
    <xdr:sp macro="" textlink="">
      <xdr:nvSpPr>
        <xdr:cNvPr id="19" name="Rounded Rectangle 18">
          <a:hlinkClick xmlns:r="http://schemas.openxmlformats.org/officeDocument/2006/relationships" r:id="rId4"/>
        </xdr:cNvPr>
        <xdr:cNvSpPr/>
      </xdr:nvSpPr>
      <xdr:spPr>
        <a:xfrm>
          <a:off x="1042035" y="1733550"/>
          <a:ext cx="1158240" cy="251460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3</a:t>
          </a:r>
        </a:p>
      </xdr:txBody>
    </xdr:sp>
    <xdr:clientData/>
  </xdr:twoCellAnchor>
  <xdr:twoCellAnchor>
    <xdr:from>
      <xdr:col>1</xdr:col>
      <xdr:colOff>432435</xdr:colOff>
      <xdr:row>10</xdr:row>
      <xdr:rowOff>180975</xdr:rowOff>
    </xdr:from>
    <xdr:to>
      <xdr:col>4</xdr:col>
      <xdr:colOff>428625</xdr:colOff>
      <xdr:row>12</xdr:row>
      <xdr:rowOff>32385</xdr:rowOff>
    </xdr:to>
    <xdr:sp macro="" textlink="">
      <xdr:nvSpPr>
        <xdr:cNvPr id="20" name="Rounded Rectangle 19">
          <a:hlinkClick xmlns:r="http://schemas.openxmlformats.org/officeDocument/2006/relationships" r:id="rId5"/>
        </xdr:cNvPr>
        <xdr:cNvSpPr/>
      </xdr:nvSpPr>
      <xdr:spPr>
        <a:xfrm>
          <a:off x="1042035" y="2114550"/>
          <a:ext cx="1158240" cy="251460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4</a:t>
          </a:r>
        </a:p>
      </xdr:txBody>
    </xdr:sp>
    <xdr:clientData/>
  </xdr:twoCellAnchor>
  <xdr:twoCellAnchor>
    <xdr:from>
      <xdr:col>1</xdr:col>
      <xdr:colOff>441960</xdr:colOff>
      <xdr:row>12</xdr:row>
      <xdr:rowOff>171450</xdr:rowOff>
    </xdr:from>
    <xdr:to>
      <xdr:col>4</xdr:col>
      <xdr:colOff>438150</xdr:colOff>
      <xdr:row>14</xdr:row>
      <xdr:rowOff>32385</xdr:rowOff>
    </xdr:to>
    <xdr:sp macro="" textlink="">
      <xdr:nvSpPr>
        <xdr:cNvPr id="21" name="Rounded Rectangle 20">
          <a:hlinkClick xmlns:r="http://schemas.openxmlformats.org/officeDocument/2006/relationships" r:id="rId6"/>
        </xdr:cNvPr>
        <xdr:cNvSpPr/>
      </xdr:nvSpPr>
      <xdr:spPr>
        <a:xfrm>
          <a:off x="1051560" y="2505075"/>
          <a:ext cx="1158240" cy="251460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5</a:t>
          </a:r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  <xdr:twoCellAnchor>
    <xdr:from>
      <xdr:col>1</xdr:col>
      <xdr:colOff>441960</xdr:colOff>
      <xdr:row>14</xdr:row>
      <xdr:rowOff>161925</xdr:rowOff>
    </xdr:from>
    <xdr:to>
      <xdr:col>4</xdr:col>
      <xdr:colOff>438150</xdr:colOff>
      <xdr:row>16</xdr:row>
      <xdr:rowOff>22860</xdr:rowOff>
    </xdr:to>
    <xdr:sp macro="" textlink="">
      <xdr:nvSpPr>
        <xdr:cNvPr id="22" name="Rounded Rectangle 21">
          <a:hlinkClick xmlns:r="http://schemas.openxmlformats.org/officeDocument/2006/relationships" r:id="rId7"/>
        </xdr:cNvPr>
        <xdr:cNvSpPr/>
      </xdr:nvSpPr>
      <xdr:spPr>
        <a:xfrm>
          <a:off x="1051560" y="2886075"/>
          <a:ext cx="1158240" cy="251460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6</a:t>
          </a:r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  <xdr:twoCellAnchor>
    <xdr:from>
      <xdr:col>1</xdr:col>
      <xdr:colOff>432435</xdr:colOff>
      <xdr:row>16</xdr:row>
      <xdr:rowOff>152400</xdr:rowOff>
    </xdr:from>
    <xdr:to>
      <xdr:col>4</xdr:col>
      <xdr:colOff>428625</xdr:colOff>
      <xdr:row>18</xdr:row>
      <xdr:rowOff>13335</xdr:rowOff>
    </xdr:to>
    <xdr:sp macro="" textlink="">
      <xdr:nvSpPr>
        <xdr:cNvPr id="23" name="Rounded Rectangle 22">
          <a:hlinkClick xmlns:r="http://schemas.openxmlformats.org/officeDocument/2006/relationships" r:id="rId8"/>
        </xdr:cNvPr>
        <xdr:cNvSpPr/>
      </xdr:nvSpPr>
      <xdr:spPr>
        <a:xfrm>
          <a:off x="1042035" y="3286125"/>
          <a:ext cx="1158240" cy="260985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7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  <xdr:twoCellAnchor>
    <xdr:from>
      <xdr:col>1</xdr:col>
      <xdr:colOff>432435</xdr:colOff>
      <xdr:row>18</xdr:row>
      <xdr:rowOff>152400</xdr:rowOff>
    </xdr:from>
    <xdr:to>
      <xdr:col>4</xdr:col>
      <xdr:colOff>428625</xdr:colOff>
      <xdr:row>20</xdr:row>
      <xdr:rowOff>13335</xdr:rowOff>
    </xdr:to>
    <xdr:sp macro="" textlink="">
      <xdr:nvSpPr>
        <xdr:cNvPr id="24" name="Rounded Rectangle 23">
          <a:hlinkClick xmlns:r="http://schemas.openxmlformats.org/officeDocument/2006/relationships" r:id="rId9"/>
        </xdr:cNvPr>
        <xdr:cNvSpPr/>
      </xdr:nvSpPr>
      <xdr:spPr>
        <a:xfrm>
          <a:off x="1042035" y="3686175"/>
          <a:ext cx="1158240" cy="260985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8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  <xdr:twoCellAnchor>
    <xdr:from>
      <xdr:col>1</xdr:col>
      <xdr:colOff>432435</xdr:colOff>
      <xdr:row>20</xdr:row>
      <xdr:rowOff>152400</xdr:rowOff>
    </xdr:from>
    <xdr:to>
      <xdr:col>4</xdr:col>
      <xdr:colOff>428625</xdr:colOff>
      <xdr:row>22</xdr:row>
      <xdr:rowOff>13335</xdr:rowOff>
    </xdr:to>
    <xdr:sp macro="" textlink="">
      <xdr:nvSpPr>
        <xdr:cNvPr id="15" name="Rounded Rectangle 14">
          <a:hlinkClick xmlns:r="http://schemas.openxmlformats.org/officeDocument/2006/relationships" r:id="rId10"/>
        </xdr:cNvPr>
        <xdr:cNvSpPr/>
      </xdr:nvSpPr>
      <xdr:spPr>
        <a:xfrm>
          <a:off x="1042035" y="3352800"/>
          <a:ext cx="1158240" cy="260985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9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  <xdr:twoCellAnchor>
    <xdr:from>
      <xdr:col>1</xdr:col>
      <xdr:colOff>432435</xdr:colOff>
      <xdr:row>22</xdr:row>
      <xdr:rowOff>152400</xdr:rowOff>
    </xdr:from>
    <xdr:to>
      <xdr:col>4</xdr:col>
      <xdr:colOff>428625</xdr:colOff>
      <xdr:row>24</xdr:row>
      <xdr:rowOff>13335</xdr:rowOff>
    </xdr:to>
    <xdr:sp macro="" textlink="">
      <xdr:nvSpPr>
        <xdr:cNvPr id="17" name="Rounded Rectangle 16">
          <a:hlinkClick xmlns:r="http://schemas.openxmlformats.org/officeDocument/2006/relationships" r:id="rId11"/>
        </xdr:cNvPr>
        <xdr:cNvSpPr/>
      </xdr:nvSpPr>
      <xdr:spPr>
        <a:xfrm>
          <a:off x="1042035" y="3752850"/>
          <a:ext cx="1158240" cy="260985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10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r>
            <a:rPr lang="pt-PT" sz="14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\</a:t>
          </a:r>
        </a:p>
      </xdr:txBody>
    </xdr:sp>
    <xdr:clientData/>
  </xdr:twoCellAnchor>
  <xdr:twoCellAnchor>
    <xdr:from>
      <xdr:col>7</xdr:col>
      <xdr:colOff>430697</xdr:colOff>
      <xdr:row>4</xdr:row>
      <xdr:rowOff>122464</xdr:rowOff>
    </xdr:from>
    <xdr:to>
      <xdr:col>10</xdr:col>
      <xdr:colOff>438150</xdr:colOff>
      <xdr:row>6</xdr:row>
      <xdr:rowOff>32385</xdr:rowOff>
    </xdr:to>
    <xdr:sp macro="" textlink="">
      <xdr:nvSpPr>
        <xdr:cNvPr id="25" name="Rounded Rectangle 24">
          <a:hlinkClick xmlns:r="http://schemas.openxmlformats.org/officeDocument/2006/relationships" r:id="rId12"/>
        </xdr:cNvPr>
        <xdr:cNvSpPr/>
      </xdr:nvSpPr>
      <xdr:spPr>
        <a:xfrm>
          <a:off x="5151784" y="917594"/>
          <a:ext cx="1846192" cy="307487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11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  <xdr:twoCellAnchor>
    <xdr:from>
      <xdr:col>7</xdr:col>
      <xdr:colOff>441960</xdr:colOff>
      <xdr:row>6</xdr:row>
      <xdr:rowOff>161925</xdr:rowOff>
    </xdr:from>
    <xdr:to>
      <xdr:col>10</xdr:col>
      <xdr:colOff>438150</xdr:colOff>
      <xdr:row>8</xdr:row>
      <xdr:rowOff>13335</xdr:rowOff>
    </xdr:to>
    <xdr:sp macro="" textlink="">
      <xdr:nvSpPr>
        <xdr:cNvPr id="26" name="Rounded Rectangle 25">
          <a:hlinkClick xmlns:r="http://schemas.openxmlformats.org/officeDocument/2006/relationships" r:id="rId13"/>
        </xdr:cNvPr>
        <xdr:cNvSpPr/>
      </xdr:nvSpPr>
      <xdr:spPr>
        <a:xfrm>
          <a:off x="1051560" y="1362075"/>
          <a:ext cx="1158240" cy="251460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12</a:t>
          </a:r>
        </a:p>
      </xdr:txBody>
    </xdr:sp>
    <xdr:clientData/>
  </xdr:twoCellAnchor>
  <xdr:twoCellAnchor>
    <xdr:from>
      <xdr:col>7</xdr:col>
      <xdr:colOff>432435</xdr:colOff>
      <xdr:row>9</xdr:row>
      <xdr:rowOff>0</xdr:rowOff>
    </xdr:from>
    <xdr:to>
      <xdr:col>10</xdr:col>
      <xdr:colOff>428625</xdr:colOff>
      <xdr:row>10</xdr:row>
      <xdr:rowOff>51435</xdr:rowOff>
    </xdr:to>
    <xdr:sp macro="" textlink="">
      <xdr:nvSpPr>
        <xdr:cNvPr id="27" name="Rounded Rectangle 26">
          <a:hlinkClick xmlns:r="http://schemas.openxmlformats.org/officeDocument/2006/relationships" r:id="rId14"/>
        </xdr:cNvPr>
        <xdr:cNvSpPr/>
      </xdr:nvSpPr>
      <xdr:spPr>
        <a:xfrm>
          <a:off x="1042035" y="1800225"/>
          <a:ext cx="1158240" cy="251460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13</a:t>
          </a:r>
        </a:p>
      </xdr:txBody>
    </xdr:sp>
    <xdr:clientData/>
  </xdr:twoCellAnchor>
  <xdr:twoCellAnchor>
    <xdr:from>
      <xdr:col>7</xdr:col>
      <xdr:colOff>432435</xdr:colOff>
      <xdr:row>10</xdr:row>
      <xdr:rowOff>180975</xdr:rowOff>
    </xdr:from>
    <xdr:to>
      <xdr:col>10</xdr:col>
      <xdr:colOff>428625</xdr:colOff>
      <xdr:row>12</xdr:row>
      <xdr:rowOff>32385</xdr:rowOff>
    </xdr:to>
    <xdr:sp macro="" textlink="">
      <xdr:nvSpPr>
        <xdr:cNvPr id="28" name="Rounded Rectangle 27">
          <a:hlinkClick xmlns:r="http://schemas.openxmlformats.org/officeDocument/2006/relationships" r:id="rId15"/>
        </xdr:cNvPr>
        <xdr:cNvSpPr/>
      </xdr:nvSpPr>
      <xdr:spPr>
        <a:xfrm>
          <a:off x="1042035" y="2181225"/>
          <a:ext cx="1158240" cy="251460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14</a:t>
          </a:r>
        </a:p>
      </xdr:txBody>
    </xdr:sp>
    <xdr:clientData/>
  </xdr:twoCellAnchor>
  <xdr:twoCellAnchor>
    <xdr:from>
      <xdr:col>7</xdr:col>
      <xdr:colOff>441960</xdr:colOff>
      <xdr:row>12</xdr:row>
      <xdr:rowOff>171450</xdr:rowOff>
    </xdr:from>
    <xdr:to>
      <xdr:col>10</xdr:col>
      <xdr:colOff>438150</xdr:colOff>
      <xdr:row>14</xdr:row>
      <xdr:rowOff>32385</xdr:rowOff>
    </xdr:to>
    <xdr:sp macro="" textlink="">
      <xdr:nvSpPr>
        <xdr:cNvPr id="29" name="Rounded Rectangle 28">
          <a:hlinkClick xmlns:r="http://schemas.openxmlformats.org/officeDocument/2006/relationships" r:id="rId16"/>
        </xdr:cNvPr>
        <xdr:cNvSpPr/>
      </xdr:nvSpPr>
      <xdr:spPr>
        <a:xfrm>
          <a:off x="1051560" y="2571750"/>
          <a:ext cx="1158240" cy="260985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15</a:t>
          </a:r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  <xdr:twoCellAnchor>
    <xdr:from>
      <xdr:col>7</xdr:col>
      <xdr:colOff>441960</xdr:colOff>
      <xdr:row>14</xdr:row>
      <xdr:rowOff>161925</xdr:rowOff>
    </xdr:from>
    <xdr:to>
      <xdr:col>10</xdr:col>
      <xdr:colOff>438150</xdr:colOff>
      <xdr:row>16</xdr:row>
      <xdr:rowOff>22860</xdr:rowOff>
    </xdr:to>
    <xdr:sp macro="" textlink="">
      <xdr:nvSpPr>
        <xdr:cNvPr id="30" name="Rounded Rectangle 29">
          <a:hlinkClick xmlns:r="http://schemas.openxmlformats.org/officeDocument/2006/relationships" r:id="rId17"/>
        </xdr:cNvPr>
        <xdr:cNvSpPr/>
      </xdr:nvSpPr>
      <xdr:spPr>
        <a:xfrm>
          <a:off x="1051560" y="2962275"/>
          <a:ext cx="1158240" cy="260985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16</a:t>
          </a:r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  <xdr:twoCellAnchor>
    <xdr:from>
      <xdr:col>7</xdr:col>
      <xdr:colOff>432435</xdr:colOff>
      <xdr:row>16</xdr:row>
      <xdr:rowOff>152400</xdr:rowOff>
    </xdr:from>
    <xdr:to>
      <xdr:col>10</xdr:col>
      <xdr:colOff>428625</xdr:colOff>
      <xdr:row>18</xdr:row>
      <xdr:rowOff>13335</xdr:rowOff>
    </xdr:to>
    <xdr:sp macro="" textlink="">
      <xdr:nvSpPr>
        <xdr:cNvPr id="31" name="Rounded Rectangle 30">
          <a:hlinkClick xmlns:r="http://schemas.openxmlformats.org/officeDocument/2006/relationships" r:id="rId18"/>
        </xdr:cNvPr>
        <xdr:cNvSpPr/>
      </xdr:nvSpPr>
      <xdr:spPr>
        <a:xfrm>
          <a:off x="1042035" y="3352800"/>
          <a:ext cx="1158240" cy="260985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17</a:t>
          </a:r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  <xdr:twoCellAnchor>
    <xdr:from>
      <xdr:col>7</xdr:col>
      <xdr:colOff>432435</xdr:colOff>
      <xdr:row>18</xdr:row>
      <xdr:rowOff>152400</xdr:rowOff>
    </xdr:from>
    <xdr:to>
      <xdr:col>10</xdr:col>
      <xdr:colOff>428625</xdr:colOff>
      <xdr:row>20</xdr:row>
      <xdr:rowOff>13335</xdr:rowOff>
    </xdr:to>
    <xdr:sp macro="" textlink="">
      <xdr:nvSpPr>
        <xdr:cNvPr id="32" name="Rounded Rectangle 31">
          <a:hlinkClick xmlns:r="http://schemas.openxmlformats.org/officeDocument/2006/relationships" r:id="rId19"/>
        </xdr:cNvPr>
        <xdr:cNvSpPr/>
      </xdr:nvSpPr>
      <xdr:spPr>
        <a:xfrm>
          <a:off x="1042035" y="3752850"/>
          <a:ext cx="1158240" cy="260985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18</a:t>
          </a:r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  <xdr:twoCellAnchor>
    <xdr:from>
      <xdr:col>7</xdr:col>
      <xdr:colOff>432435</xdr:colOff>
      <xdr:row>20</xdr:row>
      <xdr:rowOff>152400</xdr:rowOff>
    </xdr:from>
    <xdr:to>
      <xdr:col>10</xdr:col>
      <xdr:colOff>428625</xdr:colOff>
      <xdr:row>22</xdr:row>
      <xdr:rowOff>13335</xdr:rowOff>
    </xdr:to>
    <xdr:sp macro="" textlink="">
      <xdr:nvSpPr>
        <xdr:cNvPr id="33" name="Rounded Rectangle 32">
          <a:hlinkClick xmlns:r="http://schemas.openxmlformats.org/officeDocument/2006/relationships" r:id="rId20"/>
        </xdr:cNvPr>
        <xdr:cNvSpPr/>
      </xdr:nvSpPr>
      <xdr:spPr>
        <a:xfrm>
          <a:off x="1042035" y="4152900"/>
          <a:ext cx="1158240" cy="251460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19</a:t>
          </a:r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  <xdr:twoCellAnchor>
    <xdr:from>
      <xdr:col>7</xdr:col>
      <xdr:colOff>432435</xdr:colOff>
      <xdr:row>22</xdr:row>
      <xdr:rowOff>152400</xdr:rowOff>
    </xdr:from>
    <xdr:to>
      <xdr:col>10</xdr:col>
      <xdr:colOff>428625</xdr:colOff>
      <xdr:row>24</xdr:row>
      <xdr:rowOff>13335</xdr:rowOff>
    </xdr:to>
    <xdr:sp macro="" textlink="">
      <xdr:nvSpPr>
        <xdr:cNvPr id="34" name="Rounded Rectangle 33">
          <a:hlinkClick xmlns:r="http://schemas.openxmlformats.org/officeDocument/2006/relationships" r:id="rId21"/>
        </xdr:cNvPr>
        <xdr:cNvSpPr/>
      </xdr:nvSpPr>
      <xdr:spPr>
        <a:xfrm>
          <a:off x="1042035" y="4543425"/>
          <a:ext cx="1158240" cy="260985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20</a:t>
          </a:r>
        </a:p>
      </xdr:txBody>
    </xdr:sp>
    <xdr:clientData/>
  </xdr:twoCellAnchor>
  <xdr:twoCellAnchor>
    <xdr:from>
      <xdr:col>14</xdr:col>
      <xdr:colOff>441960</xdr:colOff>
      <xdr:row>4</xdr:row>
      <xdr:rowOff>180975</xdr:rowOff>
    </xdr:from>
    <xdr:to>
      <xdr:col>17</xdr:col>
      <xdr:colOff>438150</xdr:colOff>
      <xdr:row>6</xdr:row>
      <xdr:rowOff>32385</xdr:rowOff>
    </xdr:to>
    <xdr:sp macro="" textlink="">
      <xdr:nvSpPr>
        <xdr:cNvPr id="40" name="Rounded Rectangle 39">
          <a:hlinkClick xmlns:r="http://schemas.openxmlformats.org/officeDocument/2006/relationships" r:id="rId22"/>
        </xdr:cNvPr>
        <xdr:cNvSpPr/>
      </xdr:nvSpPr>
      <xdr:spPr>
        <a:xfrm>
          <a:off x="1051560" y="981075"/>
          <a:ext cx="1158240" cy="251460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21</a:t>
          </a:r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  <xdr:twoCellAnchor>
    <xdr:from>
      <xdr:col>14</xdr:col>
      <xdr:colOff>441960</xdr:colOff>
      <xdr:row>6</xdr:row>
      <xdr:rowOff>161925</xdr:rowOff>
    </xdr:from>
    <xdr:to>
      <xdr:col>17</xdr:col>
      <xdr:colOff>438150</xdr:colOff>
      <xdr:row>8</xdr:row>
      <xdr:rowOff>13335</xdr:rowOff>
    </xdr:to>
    <xdr:sp macro="" textlink="">
      <xdr:nvSpPr>
        <xdr:cNvPr id="41" name="Rounded Rectangle 40">
          <a:hlinkClick xmlns:r="http://schemas.openxmlformats.org/officeDocument/2006/relationships" r:id="rId23"/>
        </xdr:cNvPr>
        <xdr:cNvSpPr/>
      </xdr:nvSpPr>
      <xdr:spPr>
        <a:xfrm>
          <a:off x="1051560" y="1362075"/>
          <a:ext cx="1158240" cy="251460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22</a:t>
          </a:r>
        </a:p>
      </xdr:txBody>
    </xdr:sp>
    <xdr:clientData/>
  </xdr:twoCellAnchor>
  <xdr:twoCellAnchor>
    <xdr:from>
      <xdr:col>14</xdr:col>
      <xdr:colOff>432435</xdr:colOff>
      <xdr:row>9</xdr:row>
      <xdr:rowOff>0</xdr:rowOff>
    </xdr:from>
    <xdr:to>
      <xdr:col>17</xdr:col>
      <xdr:colOff>428625</xdr:colOff>
      <xdr:row>10</xdr:row>
      <xdr:rowOff>51435</xdr:rowOff>
    </xdr:to>
    <xdr:sp macro="" textlink="">
      <xdr:nvSpPr>
        <xdr:cNvPr id="42" name="Rounded Rectangle 41">
          <a:hlinkClick xmlns:r="http://schemas.openxmlformats.org/officeDocument/2006/relationships" r:id="rId24"/>
        </xdr:cNvPr>
        <xdr:cNvSpPr/>
      </xdr:nvSpPr>
      <xdr:spPr>
        <a:xfrm>
          <a:off x="1042035" y="1800225"/>
          <a:ext cx="1158240" cy="251460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23</a:t>
          </a:r>
        </a:p>
      </xdr:txBody>
    </xdr:sp>
    <xdr:clientData/>
  </xdr:twoCellAnchor>
  <xdr:twoCellAnchor>
    <xdr:from>
      <xdr:col>14</xdr:col>
      <xdr:colOff>432435</xdr:colOff>
      <xdr:row>10</xdr:row>
      <xdr:rowOff>180975</xdr:rowOff>
    </xdr:from>
    <xdr:to>
      <xdr:col>17</xdr:col>
      <xdr:colOff>428625</xdr:colOff>
      <xdr:row>12</xdr:row>
      <xdr:rowOff>32385</xdr:rowOff>
    </xdr:to>
    <xdr:sp macro="" textlink="">
      <xdr:nvSpPr>
        <xdr:cNvPr id="43" name="Rounded Rectangle 42">
          <a:hlinkClick xmlns:r="http://schemas.openxmlformats.org/officeDocument/2006/relationships" r:id="rId25"/>
        </xdr:cNvPr>
        <xdr:cNvSpPr/>
      </xdr:nvSpPr>
      <xdr:spPr>
        <a:xfrm>
          <a:off x="1042035" y="2181225"/>
          <a:ext cx="1158240" cy="251460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24</a:t>
          </a:r>
        </a:p>
      </xdr:txBody>
    </xdr:sp>
    <xdr:clientData/>
  </xdr:twoCellAnchor>
  <xdr:twoCellAnchor>
    <xdr:from>
      <xdr:col>14</xdr:col>
      <xdr:colOff>441960</xdr:colOff>
      <xdr:row>12</xdr:row>
      <xdr:rowOff>171450</xdr:rowOff>
    </xdr:from>
    <xdr:to>
      <xdr:col>17</xdr:col>
      <xdr:colOff>438150</xdr:colOff>
      <xdr:row>14</xdr:row>
      <xdr:rowOff>32385</xdr:rowOff>
    </xdr:to>
    <xdr:sp macro="" textlink="">
      <xdr:nvSpPr>
        <xdr:cNvPr id="44" name="Rounded Rectangle 43">
          <a:hlinkClick xmlns:r="http://schemas.openxmlformats.org/officeDocument/2006/relationships" r:id="rId26"/>
        </xdr:cNvPr>
        <xdr:cNvSpPr/>
      </xdr:nvSpPr>
      <xdr:spPr>
        <a:xfrm>
          <a:off x="1051560" y="2571750"/>
          <a:ext cx="1158240" cy="260985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Lote 25</a:t>
          </a:r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13607</xdr:rowOff>
    </xdr:from>
    <xdr:to>
      <xdr:col>4</xdr:col>
      <xdr:colOff>1483089</xdr:colOff>
      <xdr:row>2</xdr:row>
      <xdr:rowOff>346710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375557"/>
          <a:ext cx="2930888" cy="533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1161601</xdr:colOff>
      <xdr:row>2</xdr:row>
      <xdr:rowOff>254821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191000" y="571500"/>
          <a:ext cx="1161601" cy="254821"/>
        </a:xfrm>
        <a:prstGeom prst="roundRect">
          <a:avLst>
            <a:gd name="adj" fmla="val 50000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PT" sz="1100" b="1">
              <a:solidFill>
                <a:schemeClr val="bg1">
                  <a:lumMod val="50000"/>
                </a:schemeClr>
              </a:solidFill>
              <a:latin typeface="EYInterstate Light" panose="02000506000000020004" pitchFamily="2" charset="0"/>
            </a:rPr>
            <a:t>Index</a:t>
          </a: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  <a:p>
          <a:pPr algn="ctr"/>
          <a:endParaRPr lang="pt-PT" sz="1400" b="1">
            <a:solidFill>
              <a:schemeClr val="bg1">
                <a:lumMod val="50000"/>
              </a:schemeClr>
            </a:solidFill>
            <a:latin typeface="EYInterstate Light" panose="02000506000000020004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4"/>
  <sheetViews>
    <sheetView tabSelected="1" zoomScale="70" zoomScaleNormal="70" workbookViewId="0">
      <selection activeCell="A36" sqref="A36"/>
    </sheetView>
  </sheetViews>
  <sheetFormatPr defaultColWidth="9.140625" defaultRowHeight="15"/>
  <cols>
    <col min="1" max="2" width="9.140625" style="4"/>
    <col min="3" max="3" width="4.28515625" style="4" customWidth="1"/>
    <col min="4" max="4" width="4" style="4" customWidth="1"/>
    <col min="5" max="5" width="9.140625" style="4"/>
    <col min="6" max="6" width="25.7109375" style="4" customWidth="1"/>
    <col min="7" max="8" width="9.140625" style="4"/>
    <col min="9" max="9" width="4.28515625" style="4" customWidth="1"/>
    <col min="10" max="10" width="4" style="4" customWidth="1"/>
    <col min="11" max="11" width="9.140625" style="4"/>
    <col min="12" max="12" width="25.7109375" style="4" customWidth="1"/>
    <col min="13" max="15" width="9.140625" style="4"/>
    <col min="16" max="16" width="4.28515625" style="4" customWidth="1"/>
    <col min="17" max="17" width="4" style="4" customWidth="1"/>
    <col min="18" max="18" width="9.140625" style="4"/>
    <col min="19" max="19" width="25.7109375" style="4" customWidth="1"/>
    <col min="20" max="16384" width="9.140625" style="4"/>
  </cols>
  <sheetData>
    <row r="1" spans="1:19" ht="15.75">
      <c r="A1" s="3"/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3"/>
      <c r="N1" s="3"/>
      <c r="O1" s="3"/>
    </row>
    <row r="2" spans="1:19" ht="15.75">
      <c r="A2" s="3"/>
      <c r="B2" s="1"/>
      <c r="C2" s="1"/>
      <c r="D2" s="1"/>
      <c r="E2" s="1"/>
      <c r="F2" s="1"/>
      <c r="G2" s="1"/>
      <c r="H2" s="1"/>
      <c r="I2" s="1"/>
      <c r="J2" s="1"/>
      <c r="K2" s="3"/>
      <c r="L2" s="3"/>
      <c r="M2" s="3"/>
      <c r="N2" s="3"/>
      <c r="O2" s="3"/>
    </row>
    <row r="3" spans="1:19" ht="15.75">
      <c r="A3" s="3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</row>
    <row r="4" spans="1:19" ht="15.75">
      <c r="A4" s="3"/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</row>
    <row r="5" spans="1:19" ht="15.75">
      <c r="A5" s="3"/>
      <c r="B5" s="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3"/>
      <c r="O5" s="3"/>
    </row>
    <row r="6" spans="1:19" ht="15.75">
      <c r="A6" s="3"/>
      <c r="B6" s="1"/>
      <c r="C6" s="1"/>
      <c r="D6" s="1"/>
      <c r="E6" s="1"/>
      <c r="F6" s="2" t="str">
        <f>IF(OR(Index!G36="Impossivel obter valor",'Estr. e plano de seg - Lote 1'!G36="Ainda não preencheu os valores unitários"),"Não Preenchido","Preenchido")</f>
        <v>Não Preenchido</v>
      </c>
      <c r="G6" s="1"/>
      <c r="H6" s="1"/>
      <c r="I6" s="1"/>
      <c r="J6" s="1"/>
      <c r="K6" s="1"/>
      <c r="L6" s="2" t="str">
        <f>IF(OR('Iden. avali. am. seg. - Lote 11'!G36="Impossivel obter valor",'Iden. avali. am. seg. - Lote 11'!G36="Ainda não preencheu os valores unitários"),"Não Preenchido","Preenchido")</f>
        <v>Não Preenchido</v>
      </c>
      <c r="M6" s="32"/>
      <c r="N6" s="3"/>
      <c r="O6" s="1"/>
      <c r="P6" s="1"/>
      <c r="Q6" s="1"/>
      <c r="R6" s="1"/>
      <c r="S6" s="2" t="str">
        <f>IF(OR('Infra. chaves pública - Lote 21'!G36="Impossivel obter valor",'Infra. chaves pública - Lote 21'!G36="Ainda não preencheu os valores unitários"),"Não Preenchido","Preenchido")</f>
        <v>Não Preenchido</v>
      </c>
    </row>
    <row r="7" spans="1:19" ht="15.75">
      <c r="A7" s="3"/>
      <c r="B7" s="1"/>
      <c r="C7" s="1"/>
      <c r="D7" s="1"/>
      <c r="E7" s="29"/>
      <c r="F7" s="29"/>
      <c r="G7" s="1"/>
      <c r="H7" s="1"/>
      <c r="I7" s="1"/>
      <c r="J7" s="1"/>
      <c r="K7" s="29"/>
      <c r="L7" s="29"/>
      <c r="M7" s="3"/>
      <c r="N7" s="3"/>
      <c r="O7" s="1"/>
      <c r="P7" s="1"/>
      <c r="Q7" s="1"/>
      <c r="R7" s="29"/>
      <c r="S7" s="29"/>
    </row>
    <row r="8" spans="1:19" ht="15.75">
      <c r="E8" s="2"/>
      <c r="F8" s="2" t="str">
        <f>IF(OR('Análise de risco - Lote 2'!G36="Impossivel obter valor",'Análise de risco - Lote 2'!G36="Ainda não preencheu os valores unitários"),"Não Preenchido","Preenchido")</f>
        <v>Não Preenchido</v>
      </c>
      <c r="K8" s="2"/>
      <c r="L8" s="2" t="str">
        <f>IF(OR('Def. resp. incidentes - Lote 12'!G36="Impossivel obter valor",'Def. resp. incidentes - Lote 12'!G36="Ainda não preencheu os valores unitários"),"Não Preenchido","Preenchido")</f>
        <v>Não Preenchido</v>
      </c>
      <c r="R8" s="2"/>
      <c r="S8" s="2" t="str">
        <f>IF(OR('Impl. chaves públicas - Lote 22'!G36="Impossivel obter valor",'Impl. chaves públicas - Lote 22'!G36="Ainda não preencheu os valores unitários"),"Não Preenchido","Preenchido")</f>
        <v>Não Preenchido</v>
      </c>
    </row>
    <row r="9" spans="1:19" ht="15.75">
      <c r="B9" s="5"/>
      <c r="E9" s="29"/>
      <c r="F9" s="29"/>
      <c r="H9" s="5"/>
      <c r="K9" s="29"/>
      <c r="L9" s="29"/>
      <c r="O9" s="5"/>
      <c r="R9" s="29"/>
      <c r="S9" s="29"/>
    </row>
    <row r="10" spans="1:19" ht="15.75">
      <c r="B10" s="6"/>
      <c r="E10" s="2"/>
      <c r="F10" s="2" t="str">
        <f>IF(OR('Poli. norm. segu. - Lote 3'!G36="Impossivel obter valor",'Poli. norm. segu. - Lote 3'!G36="Ainda não preencheu os valores unitários"),"Não Preenchido","Preenchido")</f>
        <v>Não Preenchido</v>
      </c>
      <c r="H10" s="6"/>
      <c r="K10" s="2"/>
      <c r="L10" s="2" t="str">
        <f>IF(OR('Serv. resp. incid. - Lote 13'!G36="Impossivel obter valor",'Serv. resp. incid. - Lote 13'!G36="Ainda não preencheu os valores unitários"),"Não Preenchido","Preenchido")</f>
        <v>Não Preenchido</v>
      </c>
      <c r="O10" s="6"/>
      <c r="R10" s="2"/>
      <c r="S10" s="2" t="str">
        <f>IF(OR('Est. Gov. prot. dados - Lote 23'!G36="Impossivel obter valor",'Est. Gov. prot. dados - Lote 23'!G36="Ainda não preencheu os valores unitários"),"Não Preenchido","Preenchido")</f>
        <v>Não Preenchido</v>
      </c>
    </row>
    <row r="11" spans="1:19" ht="15.75">
      <c r="B11" s="5"/>
      <c r="E11" s="29"/>
      <c r="F11" s="29"/>
      <c r="H11" s="5"/>
      <c r="K11" s="29"/>
      <c r="L11" s="29"/>
      <c r="O11" s="5"/>
      <c r="R11" s="29"/>
      <c r="S11" s="29"/>
    </row>
    <row r="12" spans="1:19" ht="15.75">
      <c r="B12" s="6"/>
      <c r="E12" s="2"/>
      <c r="F12" s="2" t="str">
        <f>IF(OR('Aval. de desempenho - Lote 4'!G36="Impossivel obter valor",'Aval. de desempenho - Lote 4'!G36="Ainda não preencheu os valores unitários"),"Não Preenchido","Preenchido")</f>
        <v>Não Preenchido</v>
      </c>
      <c r="H12" s="6"/>
      <c r="K12" s="2"/>
      <c r="L12" s="2" t="str">
        <f>IF(OR('Segurança fisica - Lote 14'!G36="Impossivel obter valor",'Segurança fisica - Lote 14'!G36="Ainda não preencheu os valores unitários"),"Não Preenchido","Preenchido")</f>
        <v>Não Preenchido</v>
      </c>
      <c r="O12" s="6"/>
      <c r="R12" s="2"/>
      <c r="S12" s="2" t="str">
        <f>IF(OR('Class. gestão info. - Lote 24'!G36="Impossivel obter valor",'Class. gestão info. - Lote 24'!G36="Ainda não preencheu os valores unitários"),"Não Preenchido","Preenchido")</f>
        <v>Não Preenchido</v>
      </c>
    </row>
    <row r="13" spans="1:19" ht="15.75">
      <c r="B13" s="5"/>
      <c r="E13" s="29"/>
      <c r="F13" s="29"/>
      <c r="H13" s="5"/>
      <c r="K13" s="29"/>
      <c r="L13" s="29"/>
      <c r="O13" s="5"/>
      <c r="R13" s="29"/>
      <c r="S13" s="29"/>
    </row>
    <row r="14" spans="1:19" ht="15.75">
      <c r="E14" s="2"/>
      <c r="F14" s="2" t="str">
        <f>IF(OR('Rec. desastre e cont - Lote 5'!G36="Impossivel obter valor",'Rec. desastre e cont - Lote 5'!G36="Ainda não preencheu os valores unitários"),"Não Preenchido","Preenchido")</f>
        <v>Não Preenchido</v>
      </c>
      <c r="K14" s="2"/>
      <c r="L14" s="2" t="str">
        <f>IF(OR('Des. arq. redes com. - Lote 15'!G36="Impossivel obter valor",'Des. arq. redes com. - Lote 15'!G36="Ainda não preencheu os valores unitários"),"Não Preenchido","Preenchido")</f>
        <v>Não Preenchido</v>
      </c>
      <c r="R14" s="33"/>
      <c r="S14" s="33" t="str">
        <f>IF(OR('Prot. perda info. - Lote 25'!G36="Impossivel obter valor",'Prot. perda info. - Lote 25'!G36="Ainda não preencheu os valores unitários"),"Não Preenchido","Preenchido")</f>
        <v>Não Preenchido</v>
      </c>
    </row>
    <row r="15" spans="1:19" ht="15.75">
      <c r="E15" s="29"/>
      <c r="F15" s="29"/>
      <c r="K15" s="29"/>
      <c r="L15" s="29"/>
    </row>
    <row r="16" spans="1:19" ht="15.75">
      <c r="E16" s="2"/>
      <c r="F16" s="2" t="str">
        <f>IF(OR('Conformidade - Lote 6'!G36="Impossivel obter valor",'Conformidade - Lote 6'!G36="Ainda não preencheu os valores unitários"),"Não Preenchido","Preenchido")</f>
        <v>Não Preenchido</v>
      </c>
      <c r="K16" s="2"/>
      <c r="L16" s="2" t="str">
        <f>IF(OR('Impl. adm. arq. redes - Lote 16'!G36="Impossivel obter valor",'Impl. adm. arq. redes - Lote 16'!G36="Ainda não preencheu os valores unitários"),"Não Preenchido","Preenchido")</f>
        <v>Não Preenchido</v>
      </c>
    </row>
    <row r="17" spans="5:12" ht="15.75">
      <c r="E17" s="29"/>
      <c r="F17" s="29"/>
      <c r="K17" s="29"/>
      <c r="L17" s="29"/>
    </row>
    <row r="18" spans="5:12" ht="15.75">
      <c r="E18" s="2"/>
      <c r="F18" s="2" t="str">
        <f>IF(OR('Def. Plano Imp. SOC - Lote 7'!G36="Impossivel obter valor",'Def. Plano Imp. SOC - Lote 7'!G36="Ainda não preencheu os valores unitários"),"Não Preenchido","Preenchido")</f>
        <v>Não Preenchido</v>
      </c>
      <c r="K18" s="2"/>
      <c r="L18" s="2" t="str">
        <f>IF(OR('Seg. ciclo des. soft. - Lote 17'!G36="Impossivel obter valor",'Seg. ciclo des. soft. - Lote 17'!G36="Ainda não preencheu os valores unitários"),"Não Preenchido","Preenchido")</f>
        <v>Não Preenchido</v>
      </c>
    </row>
    <row r="19" spans="5:12" ht="15.75">
      <c r="E19" s="29"/>
      <c r="F19" s="29"/>
      <c r="K19" s="29"/>
      <c r="L19" s="29"/>
    </row>
    <row r="20" spans="5:12" ht="15.75">
      <c r="E20" s="2"/>
      <c r="F20" s="2" t="str">
        <f>IF(OR('Implementação SOC - Lote 8'!G36="Impossivel obter valor",'Implementação SOC - Lote 8'!G36="Ainda não preencheu os valores unitários"),"Não Preenchido","Preenchido")</f>
        <v>Não Preenchido</v>
      </c>
      <c r="K20" s="2"/>
      <c r="L20" s="2" t="str">
        <f>IF(OR('Elab. politicas ace. - Lote 18'!G36="Impossivel obter valor",'Elab. politicas ace. - Lote 18'!G36="Ainda não preencheu os valores unitários"),"Não Preenchido","Preenchido")</f>
        <v>Não Preenchido</v>
      </c>
    </row>
    <row r="21" spans="5:12">
      <c r="E21" s="30"/>
      <c r="F21" s="30"/>
      <c r="K21" s="30"/>
      <c r="L21" s="30"/>
    </row>
    <row r="22" spans="5:12" ht="15.75">
      <c r="E22" s="2"/>
      <c r="F22" s="2" t="str">
        <f>IF(OR('Defi. Modelo Moni. SOC - Lote 9'!G36="Impossivel obter valor",'Defi. Modelo Moni. SOC - Lote 9'!G36="Ainda não preencheu os valores unitários"),"Não Preenchido","Preenchido")</f>
        <v>Não Preenchido</v>
      </c>
      <c r="K22" s="2"/>
      <c r="L22" s="2" t="str">
        <f>IF(OR('Gest. iden. ace. lóg. - Lote 19'!G36="Impossivel obter valor",'Gest. iden. ace. lóg. - Lote 19'!G36="Ainda não preencheu os valores unitários"),"Não Preenchido","Preenchido")</f>
        <v>Não Preenchido</v>
      </c>
    </row>
    <row r="23" spans="5:12" ht="15.75">
      <c r="E23" s="29"/>
      <c r="F23" s="29"/>
      <c r="K23" s="29"/>
      <c r="L23" s="29"/>
    </row>
    <row r="24" spans="5:12" ht="15.75">
      <c r="E24" s="33"/>
      <c r="F24" s="33" t="str">
        <f>IF(OR('Operação SOC - Lote 10'!G36="Impossivel obter valor",'Operação SOC - Lote 10'!G36="Ainda não preencheu os valores unitários"),"Não Preenchido","Preenchido")</f>
        <v>Não Preenchido</v>
      </c>
      <c r="K24" s="33"/>
      <c r="L24" s="33" t="str">
        <f>IF(OR('Impl. proc. ide.. ac. - Lote 20'!G36="Impossivel obter valor",'Impl. proc. ide.. ac. - Lote 20'!G36="Ainda não preencheu os valores unitários"),"Não Preenchido","Preenchido")</f>
        <v>Não Preenchido</v>
      </c>
    </row>
  </sheetData>
  <sheetProtection algorithmName="SHA-512" hashValue="k962UC5MJolD+JtRt9pMEJzpUMEwcHCGxiezwqQ9BGkE1Wesaz8qQrIEODSV5O651VZTbJiI67yfoj9QyO+rRw==" saltValue="DmeoQIbfPunDXbRhbx2nMA==" spinCount="100000" sheet="1" objects="1" scenarios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43B79AFC-7E2F-4A9F-A458-340448E0620E}">
            <xm:f>NOT(ISERROR(SEARCH("Não",F6)))</xm:f>
            <xm:f>"Não"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F6:F24</xm:sqref>
        </x14:conditionalFormatting>
        <x14:conditionalFormatting xmlns:xm="http://schemas.microsoft.com/office/excel/2006/main">
          <x14:cfRule type="beginsWith" priority="17" operator="beginsWith" id="{35B52199-0FC0-489B-9CC1-D5196C73FAAA}">
            <xm:f>LEFT(F6,LEN("P"))="P"</xm:f>
            <xm:f>"P"</xm:f>
            <x14:dxf>
              <font>
                <color auto="1"/>
              </font>
              <fill>
                <patternFill>
                  <bgColor theme="9"/>
                </patternFill>
              </fill>
            </x14:dxf>
          </x14:cfRule>
          <xm:sqref>F6:S24</xm:sqref>
        </x14:conditionalFormatting>
        <x14:conditionalFormatting xmlns:xm="http://schemas.microsoft.com/office/excel/2006/main">
          <x14:cfRule type="containsText" priority="15" operator="containsText" id="{A7CEDC5A-7EAE-41A6-99EE-66C7076CAF25}">
            <xm:f>NOT(ISERROR(SEARCH("Não",L6)))</xm:f>
            <xm:f>"Não"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L6</xm:sqref>
        </x14:conditionalFormatting>
        <x14:conditionalFormatting xmlns:xm="http://schemas.microsoft.com/office/excel/2006/main">
          <x14:cfRule type="containsText" priority="14" operator="containsText" id="{CBA95EBB-A967-460A-9D0F-A29A9C218CE3}">
            <xm:f>NOT(ISERROR(SEARCH("Não",L8)))</xm:f>
            <xm:f>"Não"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L8</xm:sqref>
        </x14:conditionalFormatting>
        <x14:conditionalFormatting xmlns:xm="http://schemas.microsoft.com/office/excel/2006/main">
          <x14:cfRule type="containsText" priority="13" operator="containsText" id="{0DF63E88-4899-48A2-8197-9B87D47F1CF3}">
            <xm:f>NOT(ISERROR(SEARCH("Não",L10)))</xm:f>
            <xm:f>"Não"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ontainsText" priority="12" operator="containsText" id="{21738318-6598-4FF6-B1F2-0F2DD8FBAF51}">
            <xm:f>NOT(ISERROR(SEARCH("Não",L12)))</xm:f>
            <xm:f>"Não"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L12</xm:sqref>
        </x14:conditionalFormatting>
        <x14:conditionalFormatting xmlns:xm="http://schemas.microsoft.com/office/excel/2006/main">
          <x14:cfRule type="containsText" priority="11" operator="containsText" id="{3F6F2920-2CBF-430C-915D-7486EA26F509}">
            <xm:f>NOT(ISERROR(SEARCH("Não",L14)))</xm:f>
            <xm:f>"Não"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L14</xm:sqref>
        </x14:conditionalFormatting>
        <x14:conditionalFormatting xmlns:xm="http://schemas.microsoft.com/office/excel/2006/main">
          <x14:cfRule type="containsText" priority="10" operator="containsText" id="{25E193C4-FC62-447C-ACB9-7F44235054CD}">
            <xm:f>NOT(ISERROR(SEARCH("Não",L16)))</xm:f>
            <xm:f>"Não"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containsText" priority="9" operator="containsText" id="{9D0B8911-8F03-405B-B000-C9A5A435153B}">
            <xm:f>NOT(ISERROR(SEARCH("Não",L18)))</xm:f>
            <xm:f>"Não"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containsText" priority="8" operator="containsText" id="{D69B7420-6FC7-4099-ADDE-D89BBFDCFB3E}">
            <xm:f>NOT(ISERROR(SEARCH("Não",L20)))</xm:f>
            <xm:f>"Não"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L20</xm:sqref>
        </x14:conditionalFormatting>
        <x14:conditionalFormatting xmlns:xm="http://schemas.microsoft.com/office/excel/2006/main">
          <x14:cfRule type="containsText" priority="7" operator="containsText" id="{2FBC3064-AC56-45AD-AC8B-31FAE834F193}">
            <xm:f>NOT(ISERROR(SEARCH("Não",L22)))</xm:f>
            <xm:f>"Não"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containsText" priority="6" operator="containsText" id="{1828CB8E-EDC8-4F12-89D9-BFE1E03863DA}">
            <xm:f>NOT(ISERROR(SEARCH("Não",L24)))</xm:f>
            <xm:f>"Não"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L24</xm:sqref>
        </x14:conditionalFormatting>
        <x14:conditionalFormatting xmlns:xm="http://schemas.microsoft.com/office/excel/2006/main">
          <x14:cfRule type="containsText" priority="5" operator="containsText" id="{50471D5D-D141-4E64-82B0-484196913BD5}">
            <xm:f>NOT(ISERROR(SEARCH("Não",S6)))</xm:f>
            <xm:f>"Não"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S6</xm:sqref>
        </x14:conditionalFormatting>
        <x14:conditionalFormatting xmlns:xm="http://schemas.microsoft.com/office/excel/2006/main">
          <x14:cfRule type="containsText" priority="4" operator="containsText" id="{D433D832-14E9-4FD6-B793-5F2F71D3BE73}">
            <xm:f>NOT(ISERROR(SEARCH("Não",S8)))</xm:f>
            <xm:f>"Não"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S8</xm:sqref>
        </x14:conditionalFormatting>
        <x14:conditionalFormatting xmlns:xm="http://schemas.microsoft.com/office/excel/2006/main">
          <x14:cfRule type="containsText" priority="3" operator="containsText" id="{AE27C270-2BEC-4DAE-8DAF-4E140767E12C}">
            <xm:f>NOT(ISERROR(SEARCH("Não",S10)))</xm:f>
            <xm:f>"Não"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S10</xm:sqref>
        </x14:conditionalFormatting>
        <x14:conditionalFormatting xmlns:xm="http://schemas.microsoft.com/office/excel/2006/main">
          <x14:cfRule type="containsText" priority="2" operator="containsText" id="{A9F4B41A-8E09-4FCE-9755-BB77DB457205}">
            <xm:f>NOT(ISERROR(SEARCH("Não",S12)))</xm:f>
            <xm:f>"Não"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containsText" priority="1" operator="containsText" id="{3699F6F3-9E37-4CD6-8CF4-26BCA40ADA8C}">
            <xm:f>NOT(ISERROR(SEARCH("Não",S14)))</xm:f>
            <xm:f>"Não"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S14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D1:R141"/>
  <sheetViews>
    <sheetView showGridLines="0" zoomScale="70" zoomScaleNormal="70" workbookViewId="0"/>
  </sheetViews>
  <sheetFormatPr defaultColWidth="16.5703125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36.42578125" style="17" customWidth="1"/>
    <col min="19" max="23" width="16.5703125" style="17" customWidth="1"/>
    <col min="24" max="16384" width="16.5703125" style="17"/>
  </cols>
  <sheetData>
    <row r="1" spans="4:18" s="7" customFormat="1" ht="28.5">
      <c r="F1" s="8"/>
      <c r="M1" s="9">
        <v>4</v>
      </c>
    </row>
    <row r="2" spans="4:18" s="7" customFormat="1" ht="15.75">
      <c r="F2" s="10"/>
      <c r="M2" s="9" t="s">
        <v>5</v>
      </c>
    </row>
    <row r="3" spans="4:18" s="7" customFormat="1" ht="28.5">
      <c r="F3" s="8"/>
      <c r="M3" s="9" t="s">
        <v>6</v>
      </c>
    </row>
    <row r="4" spans="4:18" s="7" customFormat="1" ht="15.75">
      <c r="F4" s="11"/>
      <c r="M4" s="9" t="s">
        <v>7</v>
      </c>
    </row>
    <row r="5" spans="4:18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8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8" ht="15.75">
      <c r="D7" s="14"/>
      <c r="E7" s="14"/>
      <c r="M7" s="18"/>
    </row>
    <row r="8" spans="4:18" ht="22.5" customHeight="1">
      <c r="D8" s="45" t="s">
        <v>10</v>
      </c>
      <c r="E8" s="47"/>
      <c r="F8" s="47"/>
      <c r="G8" s="47"/>
      <c r="H8" s="47"/>
      <c r="I8" s="47"/>
      <c r="J8" s="47"/>
      <c r="K8" s="47"/>
      <c r="L8" s="47"/>
      <c r="M8" s="47"/>
    </row>
    <row r="9" spans="4:18" ht="16.5" thickBot="1">
      <c r="D9" s="14"/>
      <c r="E9" s="14"/>
      <c r="M9" s="18"/>
    </row>
    <row r="10" spans="4:18" ht="16.5" thickBot="1">
      <c r="E10" s="19" t="s">
        <v>3</v>
      </c>
      <c r="F10" s="41"/>
      <c r="G10" s="42"/>
      <c r="H10" s="43"/>
      <c r="M10" s="20"/>
    </row>
    <row r="11" spans="4:18" ht="16.5" thickBot="1">
      <c r="E11" s="19" t="s">
        <v>11</v>
      </c>
      <c r="F11" s="41"/>
      <c r="G11" s="42"/>
      <c r="H11" s="43"/>
    </row>
    <row r="12" spans="4:18" ht="15.75"/>
    <row r="13" spans="4:18" ht="15.75"/>
    <row r="14" spans="4:18" ht="13.5" customHeight="1"/>
    <row r="15" spans="4:18" ht="24" customHeight="1">
      <c r="D15" s="45" t="s">
        <v>71</v>
      </c>
      <c r="E15" s="47"/>
      <c r="F15" s="47"/>
      <c r="G15" s="47"/>
      <c r="H15" s="47"/>
      <c r="I15" s="47"/>
      <c r="J15" s="47"/>
      <c r="K15" s="47"/>
      <c r="L15" s="47"/>
      <c r="M15" s="47"/>
      <c r="Q15" s="44" t="s">
        <v>37</v>
      </c>
      <c r="R15" s="44"/>
    </row>
    <row r="16" spans="4:18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7"/>
      <c r="F21" s="47"/>
      <c r="G21" s="47"/>
      <c r="H21" s="47"/>
      <c r="I21" s="47"/>
      <c r="J21" s="47"/>
      <c r="K21" s="47"/>
      <c r="L21" s="47"/>
      <c r="M21" s="47"/>
      <c r="Q21" s="44" t="s">
        <v>37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7"/>
      <c r="F27" s="47"/>
      <c r="G27" s="47"/>
      <c r="H27" s="47"/>
      <c r="I27" s="47"/>
      <c r="J27" s="47"/>
      <c r="K27" s="47"/>
      <c r="L27" s="47"/>
      <c r="M27" s="47"/>
      <c r="Q27" s="44" t="s">
        <v>37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38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5.75"/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9.5">
      <c r="G43" s="35"/>
    </row>
    <row r="44" spans="4:14" ht="15.75"/>
    <row r="45" spans="4:14" ht="15.75"/>
    <row r="46" spans="4:14" ht="15.75"/>
    <row r="47" spans="4:14" ht="15.75"/>
    <row r="48" spans="4:14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algorithmName="SHA-512" hashValue="CHS5/QaayOKgzd+5GexkKluLSsBJJXeHgXlnSHpW4Su21Tlo3mmntbjV3+OU+R/TpaEs1Sowhz8Q/RdPgzywFA==" saltValue="FKJCXRj5zJ+rp6nrNUbYUg==" spinCount="100000" sheet="1" objects="1" scenarios="1"/>
  <mergeCells count="11">
    <mergeCell ref="D21:M21"/>
    <mergeCell ref="Q21:R21"/>
    <mergeCell ref="D27:M27"/>
    <mergeCell ref="Q27:R27"/>
    <mergeCell ref="E36:F36"/>
    <mergeCell ref="Q15:R15"/>
    <mergeCell ref="F5:M5"/>
    <mergeCell ref="D8:M8"/>
    <mergeCell ref="F10:H10"/>
    <mergeCell ref="F11:H11"/>
    <mergeCell ref="D15:M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D1:R141"/>
  <sheetViews>
    <sheetView showGridLines="0" zoomScale="70" zoomScaleNormal="70" workbookViewId="0"/>
  </sheetViews>
  <sheetFormatPr defaultColWidth="16.5703125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36.42578125" style="17" customWidth="1"/>
    <col min="19" max="23" width="16.5703125" style="17" customWidth="1"/>
    <col min="24" max="16384" width="16.5703125" style="17"/>
  </cols>
  <sheetData>
    <row r="1" spans="4:18" s="7" customFormat="1" ht="28.5">
      <c r="F1" s="8"/>
      <c r="M1" s="9">
        <v>4</v>
      </c>
    </row>
    <row r="2" spans="4:18" s="7" customFormat="1" ht="15.75">
      <c r="F2" s="10"/>
      <c r="M2" s="9" t="s">
        <v>5</v>
      </c>
    </row>
    <row r="3" spans="4:18" s="7" customFormat="1" ht="28.5">
      <c r="F3" s="8"/>
      <c r="M3" s="9" t="s">
        <v>6</v>
      </c>
    </row>
    <row r="4" spans="4:18" s="7" customFormat="1" ht="15.75">
      <c r="F4" s="11"/>
      <c r="M4" s="9" t="s">
        <v>7</v>
      </c>
    </row>
    <row r="5" spans="4:18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8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8" ht="15.75">
      <c r="D7" s="14"/>
      <c r="E7" s="14"/>
      <c r="M7" s="18"/>
    </row>
    <row r="8" spans="4:18" ht="22.5" customHeight="1">
      <c r="D8" s="45" t="s">
        <v>10</v>
      </c>
      <c r="E8" s="47"/>
      <c r="F8" s="47"/>
      <c r="G8" s="47"/>
      <c r="H8" s="47"/>
      <c r="I8" s="47"/>
      <c r="J8" s="47"/>
      <c r="K8" s="47"/>
      <c r="L8" s="47"/>
      <c r="M8" s="47"/>
    </row>
    <row r="9" spans="4:18" ht="16.5" thickBot="1">
      <c r="D9" s="14"/>
      <c r="E9" s="14"/>
      <c r="M9" s="18"/>
    </row>
    <row r="10" spans="4:18" ht="16.5" thickBot="1">
      <c r="E10" s="19" t="s">
        <v>3</v>
      </c>
      <c r="F10" s="41"/>
      <c r="G10" s="42"/>
      <c r="H10" s="43"/>
      <c r="M10" s="20"/>
    </row>
    <row r="11" spans="4:18" ht="16.5" thickBot="1">
      <c r="E11" s="19" t="s">
        <v>11</v>
      </c>
      <c r="F11" s="41"/>
      <c r="G11" s="42"/>
      <c r="H11" s="43"/>
    </row>
    <row r="12" spans="4:18" ht="15.75"/>
    <row r="13" spans="4:18" ht="15.75"/>
    <row r="14" spans="4:18" ht="13.5" customHeight="1"/>
    <row r="15" spans="4:18" ht="24" customHeight="1">
      <c r="D15" s="45" t="s">
        <v>71</v>
      </c>
      <c r="E15" s="47"/>
      <c r="F15" s="47"/>
      <c r="G15" s="47"/>
      <c r="H15" s="47"/>
      <c r="I15" s="47"/>
      <c r="J15" s="47"/>
      <c r="K15" s="47"/>
      <c r="L15" s="47"/>
      <c r="M15" s="47"/>
      <c r="Q15" s="44" t="s">
        <v>39</v>
      </c>
      <c r="R15" s="44"/>
    </row>
    <row r="16" spans="4:18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7"/>
      <c r="F21" s="47"/>
      <c r="G21" s="47"/>
      <c r="H21" s="47"/>
      <c r="I21" s="47"/>
      <c r="J21" s="47"/>
      <c r="K21" s="47"/>
      <c r="L21" s="47"/>
      <c r="M21" s="47"/>
      <c r="Q21" s="44" t="s">
        <v>39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7"/>
      <c r="F27" s="47"/>
      <c r="G27" s="47"/>
      <c r="H27" s="47"/>
      <c r="I27" s="47"/>
      <c r="J27" s="47"/>
      <c r="K27" s="47"/>
      <c r="L27" s="47"/>
      <c r="M27" s="47"/>
      <c r="Q27" s="44" t="s">
        <v>39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48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5.75"/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5.75"/>
    <row r="44" spans="4:14" ht="15.75"/>
    <row r="45" spans="4:14" ht="15.75"/>
    <row r="46" spans="4:14" ht="15.75"/>
    <row r="47" spans="4:14" ht="15.75"/>
    <row r="48" spans="4:14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algorithmName="SHA-512" hashValue="HMpcxCA/jwfPiZkYKkA6E5VyssDEU/nJ5MP/4i63xotDGn1szqwBX1xqyOBBdGuJVIeJFVRvyj9JS9yf2L69pg==" saltValue="pW8dLQsjV9RDLFIhllKsNg==" spinCount="100000" sheet="1" objects="1" scenarios="1"/>
  <mergeCells count="11">
    <mergeCell ref="D21:M21"/>
    <mergeCell ref="Q21:R21"/>
    <mergeCell ref="D27:M27"/>
    <mergeCell ref="Q27:R27"/>
    <mergeCell ref="E36:F36"/>
    <mergeCell ref="Q15:R15"/>
    <mergeCell ref="F5:M5"/>
    <mergeCell ref="D8:M8"/>
    <mergeCell ref="F10:H10"/>
    <mergeCell ref="F11:H11"/>
    <mergeCell ref="D15:M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D1:R141"/>
  <sheetViews>
    <sheetView showGridLines="0" zoomScale="70" zoomScaleNormal="70" workbookViewId="0"/>
  </sheetViews>
  <sheetFormatPr defaultColWidth="16.5703125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36.42578125" style="17" customWidth="1"/>
    <col min="19" max="23" width="16.5703125" style="17" customWidth="1"/>
    <col min="24" max="16384" width="16.5703125" style="17"/>
  </cols>
  <sheetData>
    <row r="1" spans="4:18" s="7" customFormat="1" ht="28.5">
      <c r="F1" s="8"/>
      <c r="M1" s="9">
        <v>4</v>
      </c>
    </row>
    <row r="2" spans="4:18" s="7" customFormat="1" ht="15.75">
      <c r="F2" s="10"/>
      <c r="M2" s="9" t="s">
        <v>5</v>
      </c>
    </row>
    <row r="3" spans="4:18" s="7" customFormat="1" ht="28.5">
      <c r="F3" s="8"/>
      <c r="M3" s="9" t="s">
        <v>6</v>
      </c>
    </row>
    <row r="4" spans="4:18" s="7" customFormat="1" ht="15.75">
      <c r="F4" s="11"/>
      <c r="M4" s="9" t="s">
        <v>7</v>
      </c>
    </row>
    <row r="5" spans="4:18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8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8" ht="15.75">
      <c r="D7" s="14"/>
      <c r="E7" s="14"/>
      <c r="M7" s="18"/>
    </row>
    <row r="8" spans="4:18" ht="22.5" customHeight="1">
      <c r="D8" s="45" t="s">
        <v>10</v>
      </c>
      <c r="E8" s="47"/>
      <c r="F8" s="47"/>
      <c r="G8" s="47"/>
      <c r="H8" s="47"/>
      <c r="I8" s="47"/>
      <c r="J8" s="47"/>
      <c r="K8" s="47"/>
      <c r="L8" s="47"/>
      <c r="M8" s="47"/>
    </row>
    <row r="9" spans="4:18" ht="16.5" thickBot="1">
      <c r="D9" s="14"/>
      <c r="E9" s="14"/>
      <c r="M9" s="18"/>
    </row>
    <row r="10" spans="4:18" ht="16.5" thickBot="1">
      <c r="E10" s="19" t="s">
        <v>3</v>
      </c>
      <c r="F10" s="41"/>
      <c r="G10" s="42"/>
      <c r="H10" s="43"/>
      <c r="M10" s="20"/>
    </row>
    <row r="11" spans="4:18" ht="16.5" thickBot="1">
      <c r="E11" s="19" t="s">
        <v>11</v>
      </c>
      <c r="F11" s="41"/>
      <c r="G11" s="42"/>
      <c r="H11" s="43"/>
    </row>
    <row r="12" spans="4:18" ht="15.75"/>
    <row r="13" spans="4:18" ht="15.75"/>
    <row r="14" spans="4:18" ht="13.5" customHeight="1"/>
    <row r="15" spans="4:18" ht="24" customHeight="1">
      <c r="D15" s="45" t="s">
        <v>71</v>
      </c>
      <c r="E15" s="47"/>
      <c r="F15" s="47"/>
      <c r="G15" s="47"/>
      <c r="H15" s="47"/>
      <c r="I15" s="47"/>
      <c r="J15" s="47"/>
      <c r="K15" s="47"/>
      <c r="L15" s="47"/>
      <c r="M15" s="47"/>
      <c r="Q15" s="44" t="s">
        <v>40</v>
      </c>
      <c r="R15" s="44"/>
    </row>
    <row r="16" spans="4:18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7"/>
      <c r="F21" s="47"/>
      <c r="G21" s="47"/>
      <c r="H21" s="47"/>
      <c r="I21" s="47"/>
      <c r="J21" s="47"/>
      <c r="K21" s="47"/>
      <c r="L21" s="47"/>
      <c r="M21" s="47"/>
      <c r="Q21" s="44" t="s">
        <v>40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7"/>
      <c r="F27" s="47"/>
      <c r="G27" s="47"/>
      <c r="H27" s="47"/>
      <c r="I27" s="47"/>
      <c r="J27" s="47"/>
      <c r="K27" s="47"/>
      <c r="L27" s="47"/>
      <c r="M27" s="47"/>
      <c r="Q27" s="44" t="s">
        <v>40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47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 customHeight="1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5.75"/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5.75"/>
    <row r="44" spans="4:14" ht="15.75"/>
    <row r="45" spans="4:14" ht="15.75"/>
    <row r="46" spans="4:14" ht="15.75"/>
    <row r="47" spans="4:14" ht="15.75"/>
    <row r="48" spans="4:14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algorithmName="SHA-512" hashValue="hfCZqsQuO07imtXsQba2CYbyC2eraOd+BMar4C+ac+ZSDHd55PB+aMy98dP9gQXTjt16fEr/+jVkQXivuBqFCQ==" saltValue="brTx/mxAnE656893Dk44Uw==" spinCount="100000" sheet="1" objects="1" scenarios="1"/>
  <mergeCells count="11">
    <mergeCell ref="D21:M21"/>
    <mergeCell ref="Q21:R21"/>
    <mergeCell ref="D27:M27"/>
    <mergeCell ref="Q27:R27"/>
    <mergeCell ref="E36:F36"/>
    <mergeCell ref="Q15:R15"/>
    <mergeCell ref="F5:M5"/>
    <mergeCell ref="D8:M8"/>
    <mergeCell ref="F10:H10"/>
    <mergeCell ref="F11:H11"/>
    <mergeCell ref="D15:M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D1:R141"/>
  <sheetViews>
    <sheetView showGridLines="0" zoomScale="70" zoomScaleNormal="70" workbookViewId="0"/>
  </sheetViews>
  <sheetFormatPr defaultColWidth="16.5703125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36.42578125" style="17" customWidth="1"/>
    <col min="19" max="23" width="16.5703125" style="17" customWidth="1"/>
    <col min="24" max="16384" width="16.5703125" style="17"/>
  </cols>
  <sheetData>
    <row r="1" spans="4:18" s="7" customFormat="1" ht="28.5">
      <c r="F1" s="8"/>
      <c r="M1" s="9">
        <v>4</v>
      </c>
    </row>
    <row r="2" spans="4:18" s="7" customFormat="1" ht="15.75">
      <c r="F2" s="10"/>
      <c r="M2" s="9" t="s">
        <v>5</v>
      </c>
    </row>
    <row r="3" spans="4:18" s="7" customFormat="1" ht="28.5">
      <c r="F3" s="8"/>
      <c r="M3" s="9" t="s">
        <v>6</v>
      </c>
    </row>
    <row r="4" spans="4:18" s="7" customFormat="1" ht="15.75">
      <c r="F4" s="11"/>
      <c r="M4" s="9" t="s">
        <v>7</v>
      </c>
    </row>
    <row r="5" spans="4:18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8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8" ht="15.75">
      <c r="D7" s="14"/>
      <c r="E7" s="14"/>
      <c r="M7" s="18"/>
    </row>
    <row r="8" spans="4:18" ht="22.5" customHeight="1">
      <c r="D8" s="45" t="s">
        <v>10</v>
      </c>
      <c r="E8" s="46"/>
      <c r="F8" s="46"/>
      <c r="G8" s="46"/>
      <c r="H8" s="46"/>
      <c r="I8" s="46"/>
      <c r="J8" s="46"/>
      <c r="K8" s="46"/>
      <c r="L8" s="46"/>
      <c r="M8" s="46"/>
    </row>
    <row r="9" spans="4:18" ht="16.5" thickBot="1">
      <c r="D9" s="14"/>
      <c r="E9" s="14"/>
      <c r="M9" s="18"/>
    </row>
    <row r="10" spans="4:18" ht="16.5" thickBot="1">
      <c r="E10" s="19" t="s">
        <v>3</v>
      </c>
      <c r="F10" s="41"/>
      <c r="G10" s="42"/>
      <c r="H10" s="43"/>
      <c r="M10" s="20"/>
    </row>
    <row r="11" spans="4:18" ht="16.5" thickBot="1">
      <c r="E11" s="19" t="s">
        <v>11</v>
      </c>
      <c r="F11" s="41"/>
      <c r="G11" s="42"/>
      <c r="H11" s="43"/>
    </row>
    <row r="12" spans="4:18" ht="15.75"/>
    <row r="13" spans="4:18" ht="15.75"/>
    <row r="14" spans="4:18" ht="13.5" customHeight="1"/>
    <row r="15" spans="4:18" ht="24" customHeight="1">
      <c r="D15" s="45" t="s">
        <v>71</v>
      </c>
      <c r="E15" s="46"/>
      <c r="F15" s="46"/>
      <c r="G15" s="46"/>
      <c r="H15" s="46"/>
      <c r="I15" s="46"/>
      <c r="J15" s="46"/>
      <c r="K15" s="46"/>
      <c r="L15" s="46"/>
      <c r="M15" s="46"/>
      <c r="Q15" s="44" t="s">
        <v>41</v>
      </c>
      <c r="R15" s="44"/>
    </row>
    <row r="16" spans="4:18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6"/>
      <c r="F21" s="46"/>
      <c r="G21" s="46"/>
      <c r="H21" s="46"/>
      <c r="I21" s="46"/>
      <c r="J21" s="46"/>
      <c r="K21" s="46"/>
      <c r="L21" s="46"/>
      <c r="M21" s="46"/>
      <c r="Q21" s="44" t="s">
        <v>41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6"/>
      <c r="F27" s="46"/>
      <c r="G27" s="46"/>
      <c r="H27" s="46"/>
      <c r="I27" s="46"/>
      <c r="J27" s="46"/>
      <c r="K27" s="46"/>
      <c r="L27" s="46"/>
      <c r="M27" s="46"/>
      <c r="Q27" s="44" t="s">
        <v>41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46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5.75"/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5.75"/>
    <row r="44" spans="4:14" ht="15.75"/>
    <row r="45" spans="4:14" ht="15.75"/>
    <row r="46" spans="4:14" ht="15.75"/>
    <row r="47" spans="4:14" ht="15.75"/>
    <row r="48" spans="4:14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algorithmName="SHA-512" hashValue="XjuNJRN1oQyXKDGpcexkbLVeMjT6YtNYrz9tP426/sIuhzWVFTHdehXTv6Rj7uVmGzcUOHuWXyt92UeBVuip7Q==" saltValue="qSet5RSrjNScVo6Iz5Prkg==" spinCount="100000" sheet="1" objects="1" scenarios="1"/>
  <mergeCells count="11">
    <mergeCell ref="D21:M21"/>
    <mergeCell ref="Q21:R21"/>
    <mergeCell ref="D27:M27"/>
    <mergeCell ref="Q27:R27"/>
    <mergeCell ref="E36:F36"/>
    <mergeCell ref="Q15:R15"/>
    <mergeCell ref="F5:M5"/>
    <mergeCell ref="D8:M8"/>
    <mergeCell ref="F10:H10"/>
    <mergeCell ref="F11:H11"/>
    <mergeCell ref="D15:M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D1:R141"/>
  <sheetViews>
    <sheetView showGridLines="0" zoomScale="70" zoomScaleNormal="70" workbookViewId="0"/>
  </sheetViews>
  <sheetFormatPr defaultColWidth="16.5703125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36.42578125" style="17" customWidth="1"/>
    <col min="19" max="23" width="16.5703125" style="17" customWidth="1"/>
    <col min="24" max="16384" width="16.5703125" style="17"/>
  </cols>
  <sheetData>
    <row r="1" spans="4:18" s="7" customFormat="1" ht="28.5">
      <c r="F1" s="8"/>
      <c r="M1" s="9">
        <v>4</v>
      </c>
    </row>
    <row r="2" spans="4:18" s="7" customFormat="1" ht="15.75">
      <c r="F2" s="10"/>
      <c r="M2" s="9" t="s">
        <v>5</v>
      </c>
    </row>
    <row r="3" spans="4:18" s="7" customFormat="1" ht="28.5">
      <c r="F3" s="8"/>
      <c r="M3" s="9" t="s">
        <v>6</v>
      </c>
    </row>
    <row r="4" spans="4:18" s="7" customFormat="1" ht="15.75">
      <c r="F4" s="11"/>
      <c r="M4" s="9" t="s">
        <v>7</v>
      </c>
    </row>
    <row r="5" spans="4:18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8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8" ht="15.75">
      <c r="D7" s="14"/>
      <c r="E7" s="14"/>
      <c r="M7" s="18"/>
    </row>
    <row r="8" spans="4:18" ht="22.5" customHeight="1">
      <c r="D8" s="45" t="s">
        <v>10</v>
      </c>
      <c r="E8" s="47"/>
      <c r="F8" s="47"/>
      <c r="G8" s="47"/>
      <c r="H8" s="47"/>
      <c r="I8" s="47"/>
      <c r="J8" s="47"/>
      <c r="K8" s="47"/>
      <c r="L8" s="47"/>
      <c r="M8" s="47"/>
    </row>
    <row r="9" spans="4:18" ht="16.5" thickBot="1">
      <c r="D9" s="14"/>
      <c r="E9" s="14"/>
      <c r="M9" s="18"/>
    </row>
    <row r="10" spans="4:18" ht="16.5" thickBot="1">
      <c r="E10" s="19" t="s">
        <v>3</v>
      </c>
      <c r="F10" s="41"/>
      <c r="G10" s="42"/>
      <c r="H10" s="43"/>
      <c r="M10" s="20"/>
    </row>
    <row r="11" spans="4:18" ht="16.5" thickBot="1">
      <c r="E11" s="19" t="s">
        <v>11</v>
      </c>
      <c r="F11" s="41"/>
      <c r="G11" s="42"/>
      <c r="H11" s="43"/>
    </row>
    <row r="12" spans="4:18" ht="15.75"/>
    <row r="13" spans="4:18" ht="15.75"/>
    <row r="14" spans="4:18" ht="13.5" customHeight="1"/>
    <row r="15" spans="4:18" ht="24" customHeight="1">
      <c r="D15" s="45" t="s">
        <v>71</v>
      </c>
      <c r="E15" s="47"/>
      <c r="F15" s="47"/>
      <c r="G15" s="47"/>
      <c r="H15" s="47"/>
      <c r="I15" s="47"/>
      <c r="J15" s="47"/>
      <c r="K15" s="47"/>
      <c r="L15" s="47"/>
      <c r="M15" s="47"/>
      <c r="Q15" s="44" t="s">
        <v>42</v>
      </c>
      <c r="R15" s="44"/>
    </row>
    <row r="16" spans="4:18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7"/>
      <c r="F21" s="47"/>
      <c r="G21" s="47"/>
      <c r="H21" s="47"/>
      <c r="I21" s="47"/>
      <c r="J21" s="47"/>
      <c r="K21" s="47"/>
      <c r="L21" s="47"/>
      <c r="M21" s="47"/>
      <c r="Q21" s="44" t="s">
        <v>42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7"/>
      <c r="F27" s="47"/>
      <c r="G27" s="47"/>
      <c r="H27" s="47"/>
      <c r="I27" s="47"/>
      <c r="J27" s="47"/>
      <c r="K27" s="47"/>
      <c r="L27" s="47"/>
      <c r="M27" s="47"/>
      <c r="Q27" s="44" t="s">
        <v>42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45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5.75"/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9.5">
      <c r="G43" s="35"/>
    </row>
    <row r="44" spans="4:14" ht="15.75"/>
    <row r="45" spans="4:14" ht="15.75"/>
    <row r="46" spans="4:14" ht="15.75"/>
    <row r="47" spans="4:14" ht="15.75"/>
    <row r="48" spans="4:14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algorithmName="SHA-512" hashValue="sHVWYaDTDrCnm0RIvJjFYdjpL0LIEbkGLs5EUzXRDbdZaisVmwcbpQutjULKLa4vCW3g03KUmKGPt84L3ZJugQ==" saltValue="fby75ETbsqUjx2R7hpHgfw==" spinCount="100000" sheet="1" objects="1" scenarios="1"/>
  <mergeCells count="11">
    <mergeCell ref="D21:M21"/>
    <mergeCell ref="Q21:R21"/>
    <mergeCell ref="D27:M27"/>
    <mergeCell ref="Q27:R27"/>
    <mergeCell ref="E36:F36"/>
    <mergeCell ref="Q15:R15"/>
    <mergeCell ref="F5:M5"/>
    <mergeCell ref="D8:M8"/>
    <mergeCell ref="F10:H10"/>
    <mergeCell ref="F11:H11"/>
    <mergeCell ref="D15:M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D1:R141"/>
  <sheetViews>
    <sheetView showGridLines="0" zoomScale="70" zoomScaleNormal="70" workbookViewId="0"/>
  </sheetViews>
  <sheetFormatPr defaultColWidth="16.5703125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36.42578125" style="17" customWidth="1"/>
    <col min="19" max="23" width="16.5703125" style="17" customWidth="1"/>
    <col min="24" max="16384" width="16.5703125" style="17"/>
  </cols>
  <sheetData>
    <row r="1" spans="4:18" s="7" customFormat="1" ht="28.5">
      <c r="F1" s="8"/>
      <c r="M1" s="9">
        <v>4</v>
      </c>
    </row>
    <row r="2" spans="4:18" s="7" customFormat="1" ht="15.75">
      <c r="F2" s="10"/>
      <c r="M2" s="9" t="s">
        <v>5</v>
      </c>
    </row>
    <row r="3" spans="4:18" s="7" customFormat="1" ht="28.5">
      <c r="F3" s="8"/>
      <c r="M3" s="9" t="s">
        <v>6</v>
      </c>
    </row>
    <row r="4" spans="4:18" s="7" customFormat="1" ht="15.75">
      <c r="F4" s="11"/>
      <c r="M4" s="9" t="s">
        <v>7</v>
      </c>
    </row>
    <row r="5" spans="4:18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8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8" ht="15.75">
      <c r="D7" s="14"/>
      <c r="E7" s="14"/>
      <c r="M7" s="18"/>
    </row>
    <row r="8" spans="4:18" ht="22.5" customHeight="1">
      <c r="D8" s="45" t="s">
        <v>10</v>
      </c>
      <c r="E8" s="47"/>
      <c r="F8" s="47"/>
      <c r="G8" s="47"/>
      <c r="H8" s="47"/>
      <c r="I8" s="47"/>
      <c r="J8" s="47"/>
      <c r="K8" s="47"/>
      <c r="L8" s="47"/>
      <c r="M8" s="47"/>
    </row>
    <row r="9" spans="4:18" ht="16.5" thickBot="1">
      <c r="D9" s="14"/>
      <c r="E9" s="14"/>
      <c r="M9" s="18"/>
    </row>
    <row r="10" spans="4:18" ht="16.5" thickBot="1">
      <c r="E10" s="19" t="s">
        <v>3</v>
      </c>
      <c r="F10" s="41"/>
      <c r="G10" s="42"/>
      <c r="H10" s="43"/>
      <c r="M10" s="20"/>
    </row>
    <row r="11" spans="4:18" ht="16.5" thickBot="1">
      <c r="E11" s="19" t="s">
        <v>11</v>
      </c>
      <c r="F11" s="41"/>
      <c r="G11" s="42"/>
      <c r="H11" s="43"/>
    </row>
    <row r="12" spans="4:18" ht="15.75"/>
    <row r="13" spans="4:18" ht="15.75"/>
    <row r="14" spans="4:18" ht="13.5" customHeight="1"/>
    <row r="15" spans="4:18" ht="24" customHeight="1">
      <c r="D15" s="45" t="s">
        <v>71</v>
      </c>
      <c r="E15" s="47"/>
      <c r="F15" s="47"/>
      <c r="G15" s="47"/>
      <c r="H15" s="47"/>
      <c r="I15" s="47"/>
      <c r="J15" s="47"/>
      <c r="K15" s="47"/>
      <c r="L15" s="47"/>
      <c r="M15" s="47"/>
      <c r="Q15" s="44" t="s">
        <v>43</v>
      </c>
      <c r="R15" s="44"/>
    </row>
    <row r="16" spans="4:18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7"/>
      <c r="F21" s="47"/>
      <c r="G21" s="47"/>
      <c r="H21" s="47"/>
      <c r="I21" s="47"/>
      <c r="J21" s="47"/>
      <c r="K21" s="47"/>
      <c r="L21" s="47"/>
      <c r="M21" s="47"/>
      <c r="Q21" s="44" t="s">
        <v>43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7"/>
      <c r="F27" s="47"/>
      <c r="G27" s="47"/>
      <c r="H27" s="47"/>
      <c r="I27" s="47"/>
      <c r="J27" s="47"/>
      <c r="K27" s="47"/>
      <c r="L27" s="47"/>
      <c r="M27" s="47"/>
      <c r="Q27" s="44" t="s">
        <v>43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44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5.75"/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5.75"/>
    <row r="44" spans="4:14" ht="15.75"/>
    <row r="45" spans="4:14" ht="15.75"/>
    <row r="46" spans="4:14" ht="15.75"/>
    <row r="47" spans="4:14" ht="15.75"/>
    <row r="48" spans="4:14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algorithmName="SHA-512" hashValue="50Q5Y9fX8PueUdrMsZgRwublc04MtnE97DRzuxfg3drBRey4AiXnBbKX5rpQxO7GVBknpM44e3TR7VJ3BtJ+kQ==" saltValue="fm3J44IW2oKY80dLY6DCdg==" spinCount="100000" sheet="1" objects="1" scenarios="1"/>
  <mergeCells count="11">
    <mergeCell ref="D21:M21"/>
    <mergeCell ref="Q21:R21"/>
    <mergeCell ref="D27:M27"/>
    <mergeCell ref="Q27:R27"/>
    <mergeCell ref="E36:F36"/>
    <mergeCell ref="Q15:R15"/>
    <mergeCell ref="F5:M5"/>
    <mergeCell ref="D8:M8"/>
    <mergeCell ref="F10:H10"/>
    <mergeCell ref="F11:H11"/>
    <mergeCell ref="D15:M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D1:R141"/>
  <sheetViews>
    <sheetView showGridLines="0" zoomScale="70" zoomScaleNormal="70" workbookViewId="0"/>
  </sheetViews>
  <sheetFormatPr defaultColWidth="16.5703125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36.42578125" style="17" customWidth="1"/>
    <col min="19" max="23" width="16.5703125" style="17" customWidth="1"/>
    <col min="24" max="16384" width="16.5703125" style="17"/>
  </cols>
  <sheetData>
    <row r="1" spans="4:18" s="7" customFormat="1" ht="28.5">
      <c r="F1" s="8"/>
      <c r="M1" s="9">
        <v>4</v>
      </c>
    </row>
    <row r="2" spans="4:18" s="7" customFormat="1" ht="15.75">
      <c r="F2" s="10"/>
      <c r="M2" s="9" t="s">
        <v>5</v>
      </c>
    </row>
    <row r="3" spans="4:18" s="7" customFormat="1" ht="28.5">
      <c r="F3" s="8"/>
      <c r="M3" s="9" t="s">
        <v>6</v>
      </c>
    </row>
    <row r="4" spans="4:18" s="7" customFormat="1" ht="15.75">
      <c r="F4" s="11"/>
      <c r="M4" s="9" t="s">
        <v>7</v>
      </c>
    </row>
    <row r="5" spans="4:18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8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8" ht="15.75">
      <c r="D7" s="14"/>
      <c r="E7" s="14"/>
      <c r="M7" s="18"/>
    </row>
    <row r="8" spans="4:18" ht="22.5" customHeight="1">
      <c r="D8" s="45" t="s">
        <v>10</v>
      </c>
      <c r="E8" s="47"/>
      <c r="F8" s="47"/>
      <c r="G8" s="47"/>
      <c r="H8" s="47"/>
      <c r="I8" s="47"/>
      <c r="J8" s="47"/>
      <c r="K8" s="47"/>
      <c r="L8" s="47"/>
      <c r="M8" s="47"/>
    </row>
    <row r="9" spans="4:18" ht="16.5" thickBot="1">
      <c r="D9" s="14"/>
      <c r="E9" s="14"/>
      <c r="M9" s="18"/>
    </row>
    <row r="10" spans="4:18" ht="16.5" thickBot="1">
      <c r="E10" s="19" t="s">
        <v>3</v>
      </c>
      <c r="F10" s="41"/>
      <c r="G10" s="42"/>
      <c r="H10" s="43"/>
      <c r="M10" s="20"/>
    </row>
    <row r="11" spans="4:18" ht="16.5" thickBot="1">
      <c r="E11" s="19" t="s">
        <v>11</v>
      </c>
      <c r="F11" s="41"/>
      <c r="G11" s="42"/>
      <c r="H11" s="43"/>
    </row>
    <row r="12" spans="4:18" ht="15.75"/>
    <row r="13" spans="4:18" ht="15.75"/>
    <row r="14" spans="4:18" ht="13.5" customHeight="1"/>
    <row r="15" spans="4:18" ht="24" customHeight="1">
      <c r="D15" s="45" t="s">
        <v>71</v>
      </c>
      <c r="E15" s="47"/>
      <c r="F15" s="47"/>
      <c r="G15" s="47"/>
      <c r="H15" s="47"/>
      <c r="I15" s="47"/>
      <c r="J15" s="47"/>
      <c r="K15" s="47"/>
      <c r="L15" s="47"/>
      <c r="M15" s="47"/>
      <c r="Q15" s="44" t="s">
        <v>49</v>
      </c>
      <c r="R15" s="44"/>
    </row>
    <row r="16" spans="4:18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7"/>
      <c r="F21" s="47"/>
      <c r="G21" s="47"/>
      <c r="H21" s="47"/>
      <c r="I21" s="47"/>
      <c r="J21" s="47"/>
      <c r="K21" s="47"/>
      <c r="L21" s="47"/>
      <c r="M21" s="47"/>
      <c r="Q21" s="44" t="s">
        <v>49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7"/>
      <c r="F27" s="47"/>
      <c r="G27" s="47"/>
      <c r="H27" s="47"/>
      <c r="I27" s="47"/>
      <c r="J27" s="47"/>
      <c r="K27" s="47"/>
      <c r="L27" s="47"/>
      <c r="M27" s="47"/>
      <c r="Q27" s="44" t="s">
        <v>49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54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5.75"/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5.75"/>
    <row r="44" spans="4:14" ht="15.75"/>
    <row r="45" spans="4:14" ht="15.75"/>
    <row r="46" spans="4:14" ht="15.75"/>
    <row r="47" spans="4:14" ht="15.75"/>
    <row r="48" spans="4:14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algorithmName="SHA-512" hashValue="J68cpeDnsXZwXHIXHQ13vPlvtyAW8wIgSu1+V/45Z7oeZieDfssFupy9J++/ewUFbKLK8Bz370B4qJ0aDnby7Q==" saltValue="qgJdbLoRUOz3OxLnOl73FQ==" spinCount="100000" sheet="1" objects="1" scenarios="1"/>
  <mergeCells count="11">
    <mergeCell ref="D21:M21"/>
    <mergeCell ref="Q21:R21"/>
    <mergeCell ref="D27:M27"/>
    <mergeCell ref="Q27:R27"/>
    <mergeCell ref="E36:F36"/>
    <mergeCell ref="Q15:R15"/>
    <mergeCell ref="F5:M5"/>
    <mergeCell ref="D8:M8"/>
    <mergeCell ref="F10:H10"/>
    <mergeCell ref="F11:H11"/>
    <mergeCell ref="D15:M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D1:R141"/>
  <sheetViews>
    <sheetView showGridLines="0" zoomScale="70" zoomScaleNormal="70" workbookViewId="0"/>
  </sheetViews>
  <sheetFormatPr defaultColWidth="16.5703125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36.42578125" style="17" customWidth="1"/>
    <col min="19" max="23" width="16.5703125" style="17" customWidth="1"/>
    <col min="24" max="16384" width="16.5703125" style="17"/>
  </cols>
  <sheetData>
    <row r="1" spans="4:18" s="7" customFormat="1" ht="28.5">
      <c r="F1" s="8"/>
      <c r="M1" s="9">
        <v>4</v>
      </c>
    </row>
    <row r="2" spans="4:18" s="7" customFormat="1" ht="15.75">
      <c r="F2" s="10"/>
      <c r="M2" s="9" t="s">
        <v>5</v>
      </c>
    </row>
    <row r="3" spans="4:18" s="7" customFormat="1" ht="28.5">
      <c r="F3" s="8"/>
      <c r="M3" s="9" t="s">
        <v>6</v>
      </c>
    </row>
    <row r="4" spans="4:18" s="7" customFormat="1" ht="15.75">
      <c r="F4" s="11"/>
      <c r="M4" s="9" t="s">
        <v>7</v>
      </c>
    </row>
    <row r="5" spans="4:18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8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8" ht="15.75">
      <c r="D7" s="14"/>
      <c r="E7" s="14"/>
      <c r="M7" s="18"/>
    </row>
    <row r="8" spans="4:18" ht="22.5" customHeight="1">
      <c r="D8" s="45" t="s">
        <v>10</v>
      </c>
      <c r="E8" s="47"/>
      <c r="F8" s="47"/>
      <c r="G8" s="47"/>
      <c r="H8" s="47"/>
      <c r="I8" s="47"/>
      <c r="J8" s="47"/>
      <c r="K8" s="47"/>
      <c r="L8" s="47"/>
      <c r="M8" s="47"/>
    </row>
    <row r="9" spans="4:18" ht="16.5" thickBot="1">
      <c r="D9" s="14"/>
      <c r="E9" s="14"/>
      <c r="M9" s="18"/>
    </row>
    <row r="10" spans="4:18" ht="16.5" thickBot="1">
      <c r="E10" s="19" t="s">
        <v>3</v>
      </c>
      <c r="F10" s="41"/>
      <c r="G10" s="42"/>
      <c r="H10" s="43"/>
      <c r="M10" s="20"/>
    </row>
    <row r="11" spans="4:18" ht="16.5" thickBot="1">
      <c r="E11" s="19" t="s">
        <v>11</v>
      </c>
      <c r="F11" s="41"/>
      <c r="G11" s="42"/>
      <c r="H11" s="43"/>
    </row>
    <row r="12" spans="4:18" ht="15.75"/>
    <row r="13" spans="4:18" ht="15.75"/>
    <row r="14" spans="4:18" ht="13.5" customHeight="1"/>
    <row r="15" spans="4:18" ht="24" customHeight="1">
      <c r="D15" s="45" t="s">
        <v>71</v>
      </c>
      <c r="E15" s="47"/>
      <c r="F15" s="47"/>
      <c r="G15" s="47"/>
      <c r="H15" s="47"/>
      <c r="I15" s="47"/>
      <c r="J15" s="47"/>
      <c r="K15" s="47"/>
      <c r="L15" s="47"/>
      <c r="M15" s="47"/>
      <c r="Q15" s="44" t="s">
        <v>50</v>
      </c>
      <c r="R15" s="44"/>
    </row>
    <row r="16" spans="4:18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7"/>
      <c r="F21" s="47"/>
      <c r="G21" s="47"/>
      <c r="H21" s="47"/>
      <c r="I21" s="47"/>
      <c r="J21" s="47"/>
      <c r="K21" s="47"/>
      <c r="L21" s="47"/>
      <c r="M21" s="47"/>
      <c r="Q21" s="44" t="s">
        <v>50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7"/>
      <c r="F27" s="47"/>
      <c r="G27" s="47"/>
      <c r="H27" s="47"/>
      <c r="I27" s="47"/>
      <c r="J27" s="47"/>
      <c r="K27" s="47"/>
      <c r="L27" s="47"/>
      <c r="M27" s="47"/>
      <c r="Q27" s="44" t="s">
        <v>50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53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5.75"/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5.75"/>
    <row r="44" spans="4:14" ht="15.75"/>
    <row r="45" spans="4:14" ht="15.75"/>
    <row r="46" spans="4:14" ht="15.75"/>
    <row r="47" spans="4:14" ht="15.75"/>
    <row r="48" spans="4:14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algorithmName="SHA-512" hashValue="SrDrZy4oGnmWC0jHDeE0HXAGSH3IyfFzjXgmjYr/2gfpIV4N1c40luiGSkgFwC7wupPDa4yimzhBORbl4Qz4qQ==" saltValue="rcgDLII7TAq9SeNdaYCIPg==" spinCount="100000" sheet="1" objects="1" scenarios="1"/>
  <mergeCells count="11">
    <mergeCell ref="D21:M21"/>
    <mergeCell ref="Q21:R21"/>
    <mergeCell ref="D27:M27"/>
    <mergeCell ref="Q27:R27"/>
    <mergeCell ref="E36:F36"/>
    <mergeCell ref="Q15:R15"/>
    <mergeCell ref="F5:M5"/>
    <mergeCell ref="D8:M8"/>
    <mergeCell ref="F10:H10"/>
    <mergeCell ref="F11:H11"/>
    <mergeCell ref="D15:M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D1:R141"/>
  <sheetViews>
    <sheetView showGridLines="0" zoomScale="70" zoomScaleNormal="70" workbookViewId="0"/>
  </sheetViews>
  <sheetFormatPr defaultColWidth="16.5703125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36.42578125" style="17" customWidth="1"/>
    <col min="19" max="23" width="16.5703125" style="17" customWidth="1"/>
    <col min="24" max="16384" width="16.5703125" style="17"/>
  </cols>
  <sheetData>
    <row r="1" spans="4:18" s="7" customFormat="1" ht="28.5">
      <c r="F1" s="8"/>
      <c r="M1" s="9">
        <v>4</v>
      </c>
    </row>
    <row r="2" spans="4:18" s="7" customFormat="1" ht="15.75">
      <c r="F2" s="10"/>
      <c r="M2" s="9" t="s">
        <v>5</v>
      </c>
    </row>
    <row r="3" spans="4:18" s="7" customFormat="1" ht="28.5">
      <c r="F3" s="8"/>
      <c r="M3" s="9" t="s">
        <v>6</v>
      </c>
    </row>
    <row r="4" spans="4:18" s="7" customFormat="1" ht="15.75">
      <c r="F4" s="11"/>
      <c r="M4" s="9" t="s">
        <v>7</v>
      </c>
    </row>
    <row r="5" spans="4:18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8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8" ht="15.75">
      <c r="D7" s="14"/>
      <c r="E7" s="14"/>
      <c r="M7" s="18"/>
    </row>
    <row r="8" spans="4:18" ht="22.5" customHeight="1">
      <c r="D8" s="45" t="s">
        <v>10</v>
      </c>
      <c r="E8" s="47"/>
      <c r="F8" s="47"/>
      <c r="G8" s="47"/>
      <c r="H8" s="47"/>
      <c r="I8" s="47"/>
      <c r="J8" s="47"/>
      <c r="K8" s="47"/>
      <c r="L8" s="47"/>
      <c r="M8" s="47"/>
    </row>
    <row r="9" spans="4:18" ht="16.5" thickBot="1">
      <c r="D9" s="14"/>
      <c r="E9" s="14"/>
      <c r="M9" s="18"/>
    </row>
    <row r="10" spans="4:18" ht="16.5" thickBot="1">
      <c r="E10" s="19" t="s">
        <v>3</v>
      </c>
      <c r="F10" s="41"/>
      <c r="G10" s="42"/>
      <c r="H10" s="43"/>
      <c r="M10" s="20"/>
    </row>
    <row r="11" spans="4:18" ht="16.5" thickBot="1">
      <c r="E11" s="19" t="s">
        <v>11</v>
      </c>
      <c r="F11" s="41"/>
      <c r="G11" s="42"/>
      <c r="H11" s="43"/>
    </row>
    <row r="12" spans="4:18" ht="15.75"/>
    <row r="13" spans="4:18" ht="15.75"/>
    <row r="14" spans="4:18" ht="13.5" customHeight="1"/>
    <row r="15" spans="4:18" ht="24" customHeight="1">
      <c r="D15" s="45" t="s">
        <v>71</v>
      </c>
      <c r="E15" s="47"/>
      <c r="F15" s="47"/>
      <c r="G15" s="47"/>
      <c r="H15" s="47"/>
      <c r="I15" s="47"/>
      <c r="J15" s="47"/>
      <c r="K15" s="47"/>
      <c r="L15" s="47"/>
      <c r="M15" s="47"/>
      <c r="Q15" s="44" t="s">
        <v>51</v>
      </c>
      <c r="R15" s="44"/>
    </row>
    <row r="16" spans="4:18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7"/>
      <c r="F21" s="47"/>
      <c r="G21" s="47"/>
      <c r="H21" s="47"/>
      <c r="I21" s="47"/>
      <c r="J21" s="47"/>
      <c r="K21" s="47"/>
      <c r="L21" s="47"/>
      <c r="M21" s="47"/>
      <c r="Q21" s="44" t="s">
        <v>51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7"/>
      <c r="F27" s="47"/>
      <c r="G27" s="47"/>
      <c r="H27" s="47"/>
      <c r="I27" s="47"/>
      <c r="J27" s="47"/>
      <c r="K27" s="47"/>
      <c r="L27" s="47"/>
      <c r="M27" s="47"/>
      <c r="Q27" s="44" t="s">
        <v>51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52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5.75"/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5.75"/>
    <row r="44" spans="4:14" ht="15.75"/>
    <row r="45" spans="4:14" ht="15.75"/>
    <row r="46" spans="4:14" ht="15.75"/>
    <row r="47" spans="4:14" ht="15.75"/>
    <row r="48" spans="4:14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algorithmName="SHA-512" hashValue="HcPuVbcMNmPPxLEXoLKZmuQSS9azRUvNayBQQfA+XQs4uUWjO5Pq04WpkOVzVckTs5fIDPBGC3Jb76QMMi9chQ==" saltValue="UvOy7YiNFkVxLCVLE+UfkA==" spinCount="100000" sheet="1" objects="1" scenarios="1"/>
  <mergeCells count="11">
    <mergeCell ref="D21:M21"/>
    <mergeCell ref="Q21:R21"/>
    <mergeCell ref="D27:M27"/>
    <mergeCell ref="Q27:R27"/>
    <mergeCell ref="E36:F36"/>
    <mergeCell ref="Q15:R15"/>
    <mergeCell ref="F5:M5"/>
    <mergeCell ref="D8:M8"/>
    <mergeCell ref="F10:H10"/>
    <mergeCell ref="F11:H11"/>
    <mergeCell ref="D15:M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D1:R141"/>
  <sheetViews>
    <sheetView showGridLines="0" zoomScale="70" zoomScaleNormal="70" workbookViewId="0"/>
  </sheetViews>
  <sheetFormatPr defaultColWidth="16.5703125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36.42578125" style="17" customWidth="1"/>
    <col min="19" max="23" width="16.5703125" style="17" customWidth="1"/>
    <col min="24" max="16384" width="16.5703125" style="17"/>
  </cols>
  <sheetData>
    <row r="1" spans="4:18" s="7" customFormat="1" ht="28.5">
      <c r="F1" s="8"/>
      <c r="M1" s="9">
        <v>4</v>
      </c>
    </row>
    <row r="2" spans="4:18" s="7" customFormat="1" ht="15.75">
      <c r="F2" s="10"/>
      <c r="M2" s="9" t="s">
        <v>5</v>
      </c>
    </row>
    <row r="3" spans="4:18" s="7" customFormat="1" ht="28.5">
      <c r="F3" s="8"/>
      <c r="M3" s="9" t="s">
        <v>6</v>
      </c>
    </row>
    <row r="4" spans="4:18" s="7" customFormat="1" ht="15.75">
      <c r="F4" s="11"/>
      <c r="M4" s="9" t="s">
        <v>7</v>
      </c>
    </row>
    <row r="5" spans="4:18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8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8" ht="15.75">
      <c r="D7" s="14"/>
      <c r="E7" s="14"/>
      <c r="M7" s="18"/>
    </row>
    <row r="8" spans="4:18" ht="22.5" customHeight="1">
      <c r="D8" s="45" t="s">
        <v>10</v>
      </c>
      <c r="E8" s="47"/>
      <c r="F8" s="47"/>
      <c r="G8" s="47"/>
      <c r="H8" s="47"/>
      <c r="I8" s="47"/>
      <c r="J8" s="47"/>
      <c r="K8" s="47"/>
      <c r="L8" s="47"/>
      <c r="M8" s="47"/>
    </row>
    <row r="9" spans="4:18" ht="16.5" thickBot="1">
      <c r="D9" s="14"/>
      <c r="E9" s="14"/>
      <c r="M9" s="18"/>
    </row>
    <row r="10" spans="4:18" ht="16.5" thickBot="1">
      <c r="E10" s="19" t="s">
        <v>3</v>
      </c>
      <c r="F10" s="41"/>
      <c r="G10" s="42"/>
      <c r="H10" s="43"/>
      <c r="M10" s="20"/>
    </row>
    <row r="11" spans="4:18" ht="16.5" thickBot="1">
      <c r="E11" s="19" t="s">
        <v>11</v>
      </c>
      <c r="F11" s="41"/>
      <c r="G11" s="42"/>
      <c r="H11" s="43"/>
    </row>
    <row r="12" spans="4:18" ht="15.75"/>
    <row r="13" spans="4:18" ht="15.75"/>
    <row r="14" spans="4:18" ht="13.5" customHeight="1"/>
    <row r="15" spans="4:18" ht="24" customHeight="1">
      <c r="D15" s="45" t="s">
        <v>71</v>
      </c>
      <c r="E15" s="47"/>
      <c r="F15" s="47"/>
      <c r="G15" s="47"/>
      <c r="H15" s="47"/>
      <c r="I15" s="47"/>
      <c r="J15" s="47"/>
      <c r="K15" s="47"/>
      <c r="L15" s="47"/>
      <c r="M15" s="47"/>
      <c r="Q15" s="44" t="s">
        <v>56</v>
      </c>
      <c r="R15" s="44"/>
    </row>
    <row r="16" spans="4:18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7"/>
      <c r="F21" s="47"/>
      <c r="G21" s="47"/>
      <c r="H21" s="47"/>
      <c r="I21" s="47"/>
      <c r="J21" s="47"/>
      <c r="K21" s="47"/>
      <c r="L21" s="47"/>
      <c r="M21" s="47"/>
      <c r="Q21" s="44" t="s">
        <v>56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7"/>
      <c r="F27" s="47"/>
      <c r="G27" s="47"/>
      <c r="H27" s="47"/>
      <c r="I27" s="47"/>
      <c r="J27" s="47"/>
      <c r="K27" s="47"/>
      <c r="L27" s="47"/>
      <c r="M27" s="47"/>
      <c r="Q27" s="44" t="s">
        <v>56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55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5.75"/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5.75"/>
    <row r="44" spans="4:14" ht="15.75"/>
    <row r="45" spans="4:14" ht="15.75"/>
    <row r="46" spans="4:14" ht="15.75"/>
    <row r="47" spans="4:14" ht="15.75"/>
    <row r="48" spans="4:14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algorithmName="SHA-512" hashValue="E6e5sdICkNJu+uc//SEgWKq9Sw4rkp2aSS5MG1iS9Fk6HIvaCgWYh/z1r7+YvS0qB12VSZhpT9SJpWm9hr3tjg==" saltValue="WwWtTNUeaU+naCwMxuMUPw==" spinCount="100000" sheet="1" objects="1" scenarios="1"/>
  <mergeCells count="11">
    <mergeCell ref="D21:M21"/>
    <mergeCell ref="Q21:R21"/>
    <mergeCell ref="D27:M27"/>
    <mergeCell ref="Q27:R27"/>
    <mergeCell ref="E36:F36"/>
    <mergeCell ref="Q15:R15"/>
    <mergeCell ref="F5:M5"/>
    <mergeCell ref="D8:M8"/>
    <mergeCell ref="F10:H10"/>
    <mergeCell ref="F11:H11"/>
    <mergeCell ref="D15:M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141"/>
  <sheetViews>
    <sheetView showGridLines="0" zoomScale="70" zoomScaleNormal="70" workbookViewId="0"/>
  </sheetViews>
  <sheetFormatPr defaultColWidth="0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18.140625" style="17" customWidth="1"/>
    <col min="19" max="22" width="16.5703125" style="17" customWidth="1"/>
    <col min="23" max="16384" width="16.5703125" style="17" hidden="1"/>
  </cols>
  <sheetData>
    <row r="1" spans="4:18" s="7" customFormat="1" ht="28.5">
      <c r="F1" s="8"/>
      <c r="M1" s="9">
        <v>4</v>
      </c>
    </row>
    <row r="2" spans="4:18" s="7" customFormat="1" ht="15.75">
      <c r="F2" s="10"/>
      <c r="M2" s="9" t="s">
        <v>5</v>
      </c>
    </row>
    <row r="3" spans="4:18" s="7" customFormat="1" ht="28.5">
      <c r="F3" s="8"/>
      <c r="M3" s="9" t="s">
        <v>6</v>
      </c>
    </row>
    <row r="4" spans="4:18" s="7" customFormat="1" ht="15.75">
      <c r="F4" s="11"/>
      <c r="M4" s="9" t="s">
        <v>7</v>
      </c>
    </row>
    <row r="5" spans="4:18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8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8" ht="15.75">
      <c r="D7" s="14"/>
      <c r="E7" s="14"/>
      <c r="M7" s="18"/>
    </row>
    <row r="8" spans="4:18" ht="22.5" customHeight="1">
      <c r="D8" s="45" t="s">
        <v>10</v>
      </c>
      <c r="E8" s="46"/>
      <c r="F8" s="46"/>
      <c r="G8" s="46"/>
      <c r="H8" s="46"/>
      <c r="I8" s="46"/>
      <c r="J8" s="46"/>
      <c r="K8" s="46"/>
      <c r="L8" s="46"/>
      <c r="M8" s="46"/>
    </row>
    <row r="9" spans="4:18" ht="16.5" thickBot="1">
      <c r="D9" s="14"/>
      <c r="E9" s="14"/>
      <c r="M9" s="18"/>
    </row>
    <row r="10" spans="4:18" ht="16.5" thickBot="1">
      <c r="E10" s="19" t="s">
        <v>3</v>
      </c>
      <c r="F10" s="41"/>
      <c r="G10" s="42"/>
      <c r="H10" s="43"/>
      <c r="M10" s="20"/>
    </row>
    <row r="11" spans="4:18" ht="16.5" thickBot="1">
      <c r="E11" s="19" t="s">
        <v>11</v>
      </c>
      <c r="F11" s="41"/>
      <c r="G11" s="42"/>
      <c r="H11" s="43"/>
    </row>
    <row r="12" spans="4:18" ht="15.75"/>
    <row r="13" spans="4:18" ht="15.75"/>
    <row r="14" spans="4:18" ht="13.5" customHeight="1"/>
    <row r="15" spans="4:18" ht="24" customHeight="1">
      <c r="D15" s="45" t="s">
        <v>71</v>
      </c>
      <c r="E15" s="46"/>
      <c r="F15" s="46"/>
      <c r="G15" s="46"/>
      <c r="H15" s="46"/>
      <c r="I15" s="46"/>
      <c r="J15" s="46"/>
      <c r="K15" s="46"/>
      <c r="L15" s="46"/>
      <c r="M15" s="46"/>
      <c r="Q15" s="44" t="s">
        <v>73</v>
      </c>
      <c r="R15" s="44"/>
    </row>
    <row r="16" spans="4:18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6"/>
      <c r="F21" s="46"/>
      <c r="G21" s="46"/>
      <c r="H21" s="46"/>
      <c r="I21" s="46"/>
      <c r="J21" s="46"/>
      <c r="K21" s="46"/>
      <c r="L21" s="46"/>
      <c r="M21" s="46"/>
      <c r="Q21" s="44" t="s">
        <v>73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6"/>
      <c r="F27" s="46"/>
      <c r="G27" s="46"/>
      <c r="H27" s="46"/>
      <c r="I27" s="46"/>
      <c r="J27" s="46"/>
      <c r="K27" s="46"/>
      <c r="L27" s="46"/>
      <c r="M27" s="46"/>
      <c r="Q27" s="44" t="s">
        <v>25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26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5.75"/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5.75"/>
    <row r="44" spans="4:14" ht="15.75"/>
    <row r="45" spans="4:14" ht="15.75"/>
    <row r="46" spans="4:14" ht="15.75"/>
    <row r="47" spans="4:14" ht="15.75"/>
    <row r="48" spans="4:14" ht="15.75"/>
    <row r="49" ht="15.75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</sheetData>
  <sheetProtection algorithmName="SHA-512" hashValue="vPETvQRUoQK1r7REliRhT2Kv2e7KGfsgpGWlcnAZ/j93cXkeHNPmlYJ7FEyC2kgkY6Xb4g+Bb6GxZwzn57ILEQ==" saltValue="R4CHWhrMJJdkpYgcmUcRKA==" spinCount="100000" sheet="1" objects="1" scenarios="1"/>
  <mergeCells count="11">
    <mergeCell ref="E36:F36"/>
    <mergeCell ref="F5:M5"/>
    <mergeCell ref="F10:H10"/>
    <mergeCell ref="F11:H11"/>
    <mergeCell ref="Q15:R15"/>
    <mergeCell ref="D8:M8"/>
    <mergeCell ref="D15:M15"/>
    <mergeCell ref="D21:M21"/>
    <mergeCell ref="Q21:R21"/>
    <mergeCell ref="D27:M27"/>
    <mergeCell ref="Q27:R2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D1:R141"/>
  <sheetViews>
    <sheetView showGridLines="0" zoomScale="70" zoomScaleNormal="70" workbookViewId="0"/>
  </sheetViews>
  <sheetFormatPr defaultColWidth="16.5703125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36.42578125" style="17" customWidth="1"/>
    <col min="19" max="23" width="16.5703125" style="17" customWidth="1"/>
    <col min="24" max="16384" width="16.5703125" style="17"/>
  </cols>
  <sheetData>
    <row r="1" spans="4:18" s="7" customFormat="1" ht="28.5">
      <c r="F1" s="8"/>
      <c r="M1" s="9">
        <v>4</v>
      </c>
    </row>
    <row r="2" spans="4:18" s="7" customFormat="1" ht="15.75">
      <c r="F2" s="10"/>
      <c r="M2" s="9" t="s">
        <v>5</v>
      </c>
    </row>
    <row r="3" spans="4:18" s="7" customFormat="1" ht="28.5">
      <c r="F3" s="8"/>
      <c r="M3" s="9" t="s">
        <v>6</v>
      </c>
    </row>
    <row r="4" spans="4:18" s="7" customFormat="1" ht="15.75">
      <c r="F4" s="11"/>
      <c r="M4" s="9" t="s">
        <v>7</v>
      </c>
    </row>
    <row r="5" spans="4:18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8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8" ht="15.75">
      <c r="D7" s="14"/>
      <c r="E7" s="14"/>
      <c r="M7" s="18"/>
    </row>
    <row r="8" spans="4:18" ht="22.5" customHeight="1">
      <c r="D8" s="45" t="s">
        <v>10</v>
      </c>
      <c r="E8" s="47"/>
      <c r="F8" s="47"/>
      <c r="G8" s="47"/>
      <c r="H8" s="47"/>
      <c r="I8" s="47"/>
      <c r="J8" s="47"/>
      <c r="K8" s="47"/>
      <c r="L8" s="47"/>
      <c r="M8" s="47"/>
    </row>
    <row r="9" spans="4:18" ht="16.5" thickBot="1">
      <c r="D9" s="14"/>
      <c r="E9" s="14"/>
      <c r="M9" s="18"/>
    </row>
    <row r="10" spans="4:18" ht="16.5" thickBot="1">
      <c r="E10" s="19" t="s">
        <v>3</v>
      </c>
      <c r="F10" s="41"/>
      <c r="G10" s="42"/>
      <c r="H10" s="43"/>
      <c r="M10" s="20"/>
    </row>
    <row r="11" spans="4:18" ht="16.5" thickBot="1">
      <c r="E11" s="19" t="s">
        <v>11</v>
      </c>
      <c r="F11" s="41"/>
      <c r="G11" s="42"/>
      <c r="H11" s="43"/>
    </row>
    <row r="12" spans="4:18" ht="15.75"/>
    <row r="13" spans="4:18" ht="15.75"/>
    <row r="14" spans="4:18" ht="13.5" customHeight="1"/>
    <row r="15" spans="4:18" ht="24" customHeight="1">
      <c r="D15" s="45" t="s">
        <v>71</v>
      </c>
      <c r="E15" s="47"/>
      <c r="F15" s="47"/>
      <c r="G15" s="47"/>
      <c r="H15" s="47"/>
      <c r="I15" s="47"/>
      <c r="J15" s="47"/>
      <c r="K15" s="47"/>
      <c r="L15" s="47"/>
      <c r="M15" s="47"/>
      <c r="Q15" s="44" t="s">
        <v>57</v>
      </c>
      <c r="R15" s="44"/>
    </row>
    <row r="16" spans="4:18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7"/>
      <c r="F21" s="47"/>
      <c r="G21" s="47"/>
      <c r="H21" s="47"/>
      <c r="I21" s="47"/>
      <c r="J21" s="47"/>
      <c r="K21" s="47"/>
      <c r="L21" s="47"/>
      <c r="M21" s="47"/>
      <c r="Q21" s="44" t="s">
        <v>57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7"/>
      <c r="F27" s="47"/>
      <c r="G27" s="47"/>
      <c r="H27" s="47"/>
      <c r="I27" s="47"/>
      <c r="J27" s="47"/>
      <c r="K27" s="47"/>
      <c r="L27" s="47"/>
      <c r="M27" s="47"/>
      <c r="Q27" s="44" t="s">
        <v>57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58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5.75"/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5.75"/>
    <row r="44" spans="4:14" ht="15.75"/>
    <row r="45" spans="4:14" ht="15.75"/>
    <row r="46" spans="4:14" ht="15.75"/>
    <row r="47" spans="4:14" ht="15.75"/>
    <row r="48" spans="4:14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algorithmName="SHA-512" hashValue="30ufwCTl48M3b84lyzb9I/jklaxO2G0IEonug/qe10s/nNoYM2trjO7uqrC2zIN17GiRmcpzAo9NK14H8CFubA==" saltValue="Rce4x+mX2YDpQ1SywrSpXQ==" spinCount="100000" sheet="1" objects="1" scenarios="1"/>
  <mergeCells count="11">
    <mergeCell ref="D21:M21"/>
    <mergeCell ref="Q21:R21"/>
    <mergeCell ref="D27:M27"/>
    <mergeCell ref="Q27:R27"/>
    <mergeCell ref="E36:F36"/>
    <mergeCell ref="Q15:R15"/>
    <mergeCell ref="F5:M5"/>
    <mergeCell ref="D8:M8"/>
    <mergeCell ref="F10:H10"/>
    <mergeCell ref="F11:H11"/>
    <mergeCell ref="D15:M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D1:R141"/>
  <sheetViews>
    <sheetView showGridLines="0" zoomScale="70" zoomScaleNormal="70" workbookViewId="0"/>
  </sheetViews>
  <sheetFormatPr defaultColWidth="16.5703125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36.42578125" style="17" customWidth="1"/>
    <col min="19" max="23" width="16.5703125" style="17" customWidth="1"/>
    <col min="24" max="16384" width="16.5703125" style="17"/>
  </cols>
  <sheetData>
    <row r="1" spans="4:18" s="7" customFormat="1" ht="28.5">
      <c r="F1" s="8"/>
      <c r="M1" s="9">
        <v>4</v>
      </c>
    </row>
    <row r="2" spans="4:18" s="7" customFormat="1" ht="15.75">
      <c r="F2" s="10"/>
      <c r="M2" s="9" t="s">
        <v>5</v>
      </c>
    </row>
    <row r="3" spans="4:18" s="7" customFormat="1" ht="28.5">
      <c r="F3" s="8"/>
      <c r="M3" s="9" t="s">
        <v>6</v>
      </c>
    </row>
    <row r="4" spans="4:18" s="7" customFormat="1" ht="15.75">
      <c r="F4" s="11"/>
      <c r="M4" s="9" t="s">
        <v>7</v>
      </c>
    </row>
    <row r="5" spans="4:18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8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8" ht="15.75">
      <c r="D7" s="14"/>
      <c r="E7" s="14"/>
      <c r="M7" s="18"/>
    </row>
    <row r="8" spans="4:18" ht="22.5" customHeight="1">
      <c r="D8" s="45" t="s">
        <v>10</v>
      </c>
      <c r="E8" s="47"/>
      <c r="F8" s="47"/>
      <c r="G8" s="47"/>
      <c r="H8" s="47"/>
      <c r="I8" s="47"/>
      <c r="J8" s="47"/>
      <c r="K8" s="47"/>
      <c r="L8" s="47"/>
      <c r="M8" s="47"/>
    </row>
    <row r="9" spans="4:18" ht="16.5" thickBot="1">
      <c r="D9" s="14"/>
      <c r="E9" s="14"/>
      <c r="M9" s="18"/>
    </row>
    <row r="10" spans="4:18" ht="16.5" thickBot="1">
      <c r="E10" s="19" t="s">
        <v>3</v>
      </c>
      <c r="F10" s="41"/>
      <c r="G10" s="42"/>
      <c r="H10" s="43"/>
      <c r="M10" s="20"/>
    </row>
    <row r="11" spans="4:18" ht="16.5" thickBot="1">
      <c r="E11" s="19" t="s">
        <v>11</v>
      </c>
      <c r="F11" s="41"/>
      <c r="G11" s="42"/>
      <c r="H11" s="43"/>
    </row>
    <row r="12" spans="4:18" ht="15.75"/>
    <row r="13" spans="4:18" ht="15.75"/>
    <row r="14" spans="4:18" ht="13.5" customHeight="1"/>
    <row r="15" spans="4:18" ht="24" customHeight="1">
      <c r="D15" s="45" t="s">
        <v>71</v>
      </c>
      <c r="E15" s="47"/>
      <c r="F15" s="47"/>
      <c r="G15" s="47"/>
      <c r="H15" s="47"/>
      <c r="I15" s="47"/>
      <c r="J15" s="47"/>
      <c r="K15" s="47"/>
      <c r="L15" s="47"/>
      <c r="M15" s="47"/>
      <c r="Q15" s="44" t="s">
        <v>59</v>
      </c>
      <c r="R15" s="44"/>
    </row>
    <row r="16" spans="4:18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7"/>
      <c r="F21" s="47"/>
      <c r="G21" s="47"/>
      <c r="H21" s="47"/>
      <c r="I21" s="47"/>
      <c r="J21" s="47"/>
      <c r="K21" s="47"/>
      <c r="L21" s="47"/>
      <c r="M21" s="47"/>
      <c r="Q21" s="44" t="s">
        <v>59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7"/>
      <c r="F27" s="47"/>
      <c r="G27" s="47"/>
      <c r="H27" s="47"/>
      <c r="I27" s="47"/>
      <c r="J27" s="47"/>
      <c r="K27" s="47"/>
      <c r="L27" s="47"/>
      <c r="M27" s="47"/>
      <c r="Q27" s="44" t="s">
        <v>59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60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5.75"/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5.75"/>
    <row r="44" spans="4:14" ht="15.75"/>
    <row r="45" spans="4:14" ht="15.75"/>
    <row r="46" spans="4:14" ht="15.75"/>
    <row r="47" spans="4:14" ht="15.75"/>
    <row r="48" spans="4:14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algorithmName="SHA-512" hashValue="hWKTYKxf23fU1uCCgPyum6738mCLPFWBp78QhPgBO6nuAfYG9uXU3fhC7JehfGl7ExKtw0PtEPqz5T2l4ePxBw==" saltValue="c7ya6ZV4RNNicEJFS1sydA==" spinCount="100000" sheet="1" objects="1" scenarios="1"/>
  <mergeCells count="11">
    <mergeCell ref="D21:M21"/>
    <mergeCell ref="Q21:R21"/>
    <mergeCell ref="D27:M27"/>
    <mergeCell ref="Q27:R27"/>
    <mergeCell ref="E36:F36"/>
    <mergeCell ref="Q15:R15"/>
    <mergeCell ref="F5:M5"/>
    <mergeCell ref="D8:M8"/>
    <mergeCell ref="F10:H10"/>
    <mergeCell ref="F11:H11"/>
    <mergeCell ref="D15:M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D1:R141"/>
  <sheetViews>
    <sheetView showGridLines="0" zoomScale="70" zoomScaleNormal="70" workbookViewId="0"/>
  </sheetViews>
  <sheetFormatPr defaultColWidth="16.5703125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36.42578125" style="17" customWidth="1"/>
    <col min="19" max="23" width="16.5703125" style="17" customWidth="1"/>
    <col min="24" max="16384" width="16.5703125" style="17"/>
  </cols>
  <sheetData>
    <row r="1" spans="4:18" s="7" customFormat="1" ht="28.5">
      <c r="F1" s="8"/>
      <c r="M1" s="9">
        <v>4</v>
      </c>
    </row>
    <row r="2" spans="4:18" s="7" customFormat="1" ht="15.75">
      <c r="F2" s="10"/>
      <c r="M2" s="9" t="s">
        <v>5</v>
      </c>
    </row>
    <row r="3" spans="4:18" s="7" customFormat="1" ht="28.5">
      <c r="F3" s="8"/>
      <c r="M3" s="9" t="s">
        <v>6</v>
      </c>
    </row>
    <row r="4" spans="4:18" s="7" customFormat="1" ht="15.75">
      <c r="F4" s="11"/>
      <c r="M4" s="9" t="s">
        <v>7</v>
      </c>
    </row>
    <row r="5" spans="4:18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8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8" ht="15.75">
      <c r="D7" s="14"/>
      <c r="E7" s="14"/>
      <c r="M7" s="18"/>
    </row>
    <row r="8" spans="4:18" ht="22.5" customHeight="1">
      <c r="D8" s="45" t="s">
        <v>10</v>
      </c>
      <c r="E8" s="47"/>
      <c r="F8" s="47"/>
      <c r="G8" s="47"/>
      <c r="H8" s="47"/>
      <c r="I8" s="47"/>
      <c r="J8" s="47"/>
      <c r="K8" s="47"/>
      <c r="L8" s="47"/>
      <c r="M8" s="47"/>
    </row>
    <row r="9" spans="4:18" ht="16.5" thickBot="1">
      <c r="D9" s="14"/>
      <c r="E9" s="14"/>
      <c r="M9" s="18"/>
    </row>
    <row r="10" spans="4:18" ht="16.5" thickBot="1">
      <c r="E10" s="19" t="s">
        <v>3</v>
      </c>
      <c r="F10" s="41"/>
      <c r="G10" s="42"/>
      <c r="H10" s="43"/>
      <c r="M10" s="20"/>
    </row>
    <row r="11" spans="4:18" ht="16.5" thickBot="1">
      <c r="E11" s="19" t="s">
        <v>11</v>
      </c>
      <c r="F11" s="41"/>
      <c r="G11" s="42"/>
      <c r="H11" s="43"/>
    </row>
    <row r="12" spans="4:18" ht="15.75"/>
    <row r="13" spans="4:18" ht="15.75"/>
    <row r="14" spans="4:18" ht="13.5" customHeight="1"/>
    <row r="15" spans="4:18" ht="24" customHeight="1">
      <c r="D15" s="45" t="s">
        <v>71</v>
      </c>
      <c r="E15" s="47"/>
      <c r="F15" s="47"/>
      <c r="G15" s="47"/>
      <c r="H15" s="47"/>
      <c r="I15" s="47"/>
      <c r="J15" s="47"/>
      <c r="K15" s="47"/>
      <c r="L15" s="47"/>
      <c r="M15" s="47"/>
      <c r="Q15" s="44" t="s">
        <v>62</v>
      </c>
      <c r="R15" s="44"/>
    </row>
    <row r="16" spans="4:18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7"/>
      <c r="F21" s="47"/>
      <c r="G21" s="47"/>
      <c r="H21" s="47"/>
      <c r="I21" s="47"/>
      <c r="J21" s="47"/>
      <c r="K21" s="47"/>
      <c r="L21" s="47"/>
      <c r="M21" s="47"/>
      <c r="Q21" s="44" t="s">
        <v>62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7"/>
      <c r="F27" s="47"/>
      <c r="G27" s="47"/>
      <c r="H27" s="47"/>
      <c r="I27" s="47"/>
      <c r="J27" s="47"/>
      <c r="K27" s="47"/>
      <c r="L27" s="47"/>
      <c r="M27" s="47"/>
      <c r="Q27" s="44" t="s">
        <v>62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61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5.75"/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5.75"/>
    <row r="44" spans="4:14" ht="15.75"/>
    <row r="45" spans="4:14" ht="15.75"/>
    <row r="46" spans="4:14" ht="15.75"/>
    <row r="47" spans="4:14" ht="15.75"/>
    <row r="48" spans="4:14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algorithmName="SHA-512" hashValue="UPCE+hEMWw7TKmuQjq9mDiV+LiSRpPFpF5LLvV3MtYsoqBg0PamdzatNlsLbAzbjyVKg7L2uUT6/HFIVx8ET3g==" saltValue="kvofbYt/lu+lUvHZ9bGU2g==" spinCount="100000" sheet="1" objects="1" scenarios="1"/>
  <mergeCells count="11">
    <mergeCell ref="D21:M21"/>
    <mergeCell ref="Q21:R21"/>
    <mergeCell ref="D27:M27"/>
    <mergeCell ref="Q27:R27"/>
    <mergeCell ref="E36:F36"/>
    <mergeCell ref="Q15:R15"/>
    <mergeCell ref="F5:M5"/>
    <mergeCell ref="D8:M8"/>
    <mergeCell ref="F10:H10"/>
    <mergeCell ref="F11:H11"/>
    <mergeCell ref="D15:M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D1:R141"/>
  <sheetViews>
    <sheetView showGridLines="0" zoomScale="70" zoomScaleNormal="70" workbookViewId="0"/>
  </sheetViews>
  <sheetFormatPr defaultColWidth="16.5703125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36.42578125" style="17" customWidth="1"/>
    <col min="19" max="23" width="16.5703125" style="17" customWidth="1"/>
    <col min="24" max="16384" width="16.5703125" style="17"/>
  </cols>
  <sheetData>
    <row r="1" spans="4:18" s="7" customFormat="1" ht="28.5">
      <c r="F1" s="8"/>
      <c r="M1" s="9">
        <v>4</v>
      </c>
    </row>
    <row r="2" spans="4:18" s="7" customFormat="1" ht="15.75">
      <c r="F2" s="10"/>
      <c r="M2" s="9" t="s">
        <v>5</v>
      </c>
    </row>
    <row r="3" spans="4:18" s="7" customFormat="1" ht="28.5">
      <c r="F3" s="8"/>
      <c r="M3" s="9" t="s">
        <v>6</v>
      </c>
    </row>
    <row r="4" spans="4:18" s="7" customFormat="1" ht="15.75">
      <c r="F4" s="11"/>
      <c r="M4" s="9" t="s">
        <v>7</v>
      </c>
    </row>
    <row r="5" spans="4:18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8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8" ht="15.75">
      <c r="D7" s="14"/>
      <c r="E7" s="14"/>
      <c r="M7" s="18"/>
    </row>
    <row r="8" spans="4:18" ht="22.5" customHeight="1">
      <c r="D8" s="45" t="s">
        <v>10</v>
      </c>
      <c r="E8" s="47"/>
      <c r="F8" s="47"/>
      <c r="G8" s="47"/>
      <c r="H8" s="47"/>
      <c r="I8" s="47"/>
      <c r="J8" s="47"/>
      <c r="K8" s="47"/>
      <c r="L8" s="47"/>
      <c r="M8" s="47"/>
    </row>
    <row r="9" spans="4:18" ht="16.5" thickBot="1">
      <c r="D9" s="14"/>
      <c r="E9" s="14"/>
      <c r="M9" s="18"/>
    </row>
    <row r="10" spans="4:18" ht="16.5" thickBot="1">
      <c r="E10" s="19" t="s">
        <v>3</v>
      </c>
      <c r="F10" s="41"/>
      <c r="G10" s="42"/>
      <c r="H10" s="43"/>
      <c r="M10" s="20"/>
    </row>
    <row r="11" spans="4:18" ht="16.5" thickBot="1">
      <c r="E11" s="19" t="s">
        <v>11</v>
      </c>
      <c r="F11" s="41"/>
      <c r="G11" s="42"/>
      <c r="H11" s="43"/>
    </row>
    <row r="12" spans="4:18" ht="15.75"/>
    <row r="13" spans="4:18" ht="15.75"/>
    <row r="14" spans="4:18" ht="13.5" customHeight="1"/>
    <row r="15" spans="4:18" ht="24" customHeight="1">
      <c r="D15" s="45" t="s">
        <v>71</v>
      </c>
      <c r="E15" s="47"/>
      <c r="F15" s="47"/>
      <c r="G15" s="47"/>
      <c r="H15" s="47"/>
      <c r="I15" s="47"/>
      <c r="J15" s="47"/>
      <c r="K15" s="47"/>
      <c r="L15" s="47"/>
      <c r="M15" s="47"/>
      <c r="Q15" s="44" t="s">
        <v>63</v>
      </c>
      <c r="R15" s="44"/>
    </row>
    <row r="16" spans="4:18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7"/>
      <c r="F21" s="47"/>
      <c r="G21" s="47"/>
      <c r="H21" s="47"/>
      <c r="I21" s="47"/>
      <c r="J21" s="47"/>
      <c r="K21" s="47"/>
      <c r="L21" s="47"/>
      <c r="M21" s="47"/>
      <c r="Q21" s="44" t="s">
        <v>63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7"/>
      <c r="F27" s="47"/>
      <c r="G27" s="47"/>
      <c r="H27" s="47"/>
      <c r="I27" s="47"/>
      <c r="J27" s="47"/>
      <c r="K27" s="47"/>
      <c r="L27" s="47"/>
      <c r="M27" s="47"/>
      <c r="Q27" s="44" t="s">
        <v>63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64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5.75"/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5.75"/>
    <row r="44" spans="4:14" ht="15.75"/>
    <row r="45" spans="4:14" ht="15.75"/>
    <row r="46" spans="4:14" ht="15.75"/>
    <row r="47" spans="4:14" ht="15.75"/>
    <row r="48" spans="4:14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algorithmName="SHA-512" hashValue="1hDb2u/sr2Rxi+Jtkq7/m5rrPQwNYxDrJ5wraEermB8HO0LF9Uq2SsPQkt7prGrjgVEEzFYRV0QwG4KIy/vo4g==" saltValue="MCNJdsE7t8qU7Cxm+nue6A==" spinCount="100000" sheet="1" objects="1" scenarios="1"/>
  <mergeCells count="11">
    <mergeCell ref="D21:M21"/>
    <mergeCell ref="Q21:R21"/>
    <mergeCell ref="D27:M27"/>
    <mergeCell ref="Q27:R27"/>
    <mergeCell ref="E36:F36"/>
    <mergeCell ref="Q15:R15"/>
    <mergeCell ref="F5:M5"/>
    <mergeCell ref="D8:M8"/>
    <mergeCell ref="F10:H10"/>
    <mergeCell ref="F11:H11"/>
    <mergeCell ref="D15:M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D1:S141"/>
  <sheetViews>
    <sheetView showGridLines="0" zoomScale="70" zoomScaleNormal="70" workbookViewId="0"/>
  </sheetViews>
  <sheetFormatPr defaultColWidth="16.5703125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36.42578125" style="17" customWidth="1"/>
    <col min="19" max="23" width="16.5703125" style="17" customWidth="1"/>
    <col min="24" max="16384" width="16.5703125" style="17"/>
  </cols>
  <sheetData>
    <row r="1" spans="4:19" s="7" customFormat="1" ht="28.5">
      <c r="F1" s="8"/>
      <c r="M1" s="9">
        <v>4</v>
      </c>
    </row>
    <row r="2" spans="4:19" s="7" customFormat="1" ht="15.75">
      <c r="F2" s="10"/>
      <c r="M2" s="9" t="s">
        <v>5</v>
      </c>
    </row>
    <row r="3" spans="4:19" s="7" customFormat="1" ht="28.5">
      <c r="F3" s="8"/>
      <c r="M3" s="9" t="s">
        <v>6</v>
      </c>
    </row>
    <row r="4" spans="4:19" s="7" customFormat="1" ht="15.75">
      <c r="F4" s="11"/>
      <c r="M4" s="9" t="s">
        <v>7</v>
      </c>
    </row>
    <row r="5" spans="4:19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9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9" ht="15.75">
      <c r="D7" s="14"/>
      <c r="E7" s="14"/>
      <c r="M7" s="18"/>
    </row>
    <row r="8" spans="4:19" ht="22.5" customHeight="1">
      <c r="D8" s="45" t="s">
        <v>10</v>
      </c>
      <c r="E8" s="47"/>
      <c r="F8" s="47"/>
      <c r="G8" s="47"/>
      <c r="H8" s="47"/>
      <c r="I8" s="47"/>
      <c r="J8" s="47"/>
      <c r="K8" s="47"/>
      <c r="L8" s="47"/>
      <c r="M8" s="47"/>
    </row>
    <row r="9" spans="4:19" ht="16.5" thickBot="1">
      <c r="D9" s="14"/>
      <c r="E9" s="14"/>
      <c r="M9" s="18"/>
    </row>
    <row r="10" spans="4:19" ht="16.5" thickBot="1">
      <c r="E10" s="19" t="s">
        <v>3</v>
      </c>
      <c r="F10" s="41"/>
      <c r="G10" s="42"/>
      <c r="H10" s="43"/>
      <c r="M10" s="20"/>
      <c r="S10" s="17" t="str">
        <f>IF(OR('Est. Gov. prot. dados - Lote 23'!G36="Impossivel obter valor"="Ainda não preencheu os valores unitários"),"Não Preenchido","Preenchido")</f>
        <v>Preenchido</v>
      </c>
    </row>
    <row r="11" spans="4:19" ht="16.5" thickBot="1">
      <c r="E11" s="19" t="s">
        <v>11</v>
      </c>
      <c r="F11" s="41"/>
      <c r="G11" s="42"/>
      <c r="H11" s="43"/>
    </row>
    <row r="12" spans="4:19" ht="15.75"/>
    <row r="13" spans="4:19" ht="15.75"/>
    <row r="14" spans="4:19" ht="13.5" customHeight="1"/>
    <row r="15" spans="4:19" ht="24" customHeight="1">
      <c r="D15" s="45" t="s">
        <v>71</v>
      </c>
      <c r="E15" s="47"/>
      <c r="F15" s="47"/>
      <c r="G15" s="47"/>
      <c r="H15" s="47"/>
      <c r="I15" s="47"/>
      <c r="J15" s="47"/>
      <c r="K15" s="47"/>
      <c r="L15" s="47"/>
      <c r="M15" s="47"/>
      <c r="Q15" s="44" t="s">
        <v>65</v>
      </c>
      <c r="R15" s="44"/>
    </row>
    <row r="16" spans="4:19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7"/>
      <c r="F21" s="47"/>
      <c r="G21" s="47"/>
      <c r="H21" s="47"/>
      <c r="I21" s="47"/>
      <c r="J21" s="47"/>
      <c r="K21" s="47"/>
      <c r="L21" s="47"/>
      <c r="M21" s="47"/>
      <c r="Q21" s="44" t="s">
        <v>65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7"/>
      <c r="F27" s="47"/>
      <c r="G27" s="47"/>
      <c r="H27" s="47"/>
      <c r="I27" s="47"/>
      <c r="J27" s="47"/>
      <c r="K27" s="47"/>
      <c r="L27" s="47"/>
      <c r="M27" s="47"/>
      <c r="Q27" s="44" t="s">
        <v>65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66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5.75"/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5.75"/>
    <row r="44" spans="4:14" ht="15.75"/>
    <row r="45" spans="4:14" ht="15.75"/>
    <row r="46" spans="4:14" ht="15.75"/>
    <row r="47" spans="4:14" ht="15.75"/>
    <row r="48" spans="4:14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algorithmName="SHA-512" hashValue="XeT4RGNbiyOxI/GEIfgTQLWZ6PaOpyuba5J4thruc8zvtDppiutBevt7g4iraDq3PcQn/6jU5jYTUGvEXcF0MQ==" saltValue="r4Z+qRPbRVUiz52MEuD4Bw==" spinCount="100000" sheet="1" objects="1" scenarios="1"/>
  <mergeCells count="11">
    <mergeCell ref="D21:M21"/>
    <mergeCell ref="Q21:R21"/>
    <mergeCell ref="D27:M27"/>
    <mergeCell ref="Q27:R27"/>
    <mergeCell ref="E36:F36"/>
    <mergeCell ref="Q15:R15"/>
    <mergeCell ref="F5:M5"/>
    <mergeCell ref="D8:M8"/>
    <mergeCell ref="F10:H10"/>
    <mergeCell ref="F11:H11"/>
    <mergeCell ref="D15:M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D1:R141"/>
  <sheetViews>
    <sheetView showGridLines="0" zoomScale="70" zoomScaleNormal="70" workbookViewId="0"/>
  </sheetViews>
  <sheetFormatPr defaultColWidth="16.5703125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36.42578125" style="17" customWidth="1"/>
    <col min="19" max="23" width="16.5703125" style="17" customWidth="1"/>
    <col min="24" max="16384" width="16.5703125" style="17"/>
  </cols>
  <sheetData>
    <row r="1" spans="4:18" s="7" customFormat="1" ht="28.5">
      <c r="F1" s="8"/>
      <c r="M1" s="9">
        <v>4</v>
      </c>
    </row>
    <row r="2" spans="4:18" s="7" customFormat="1" ht="15.75">
      <c r="F2" s="10"/>
      <c r="M2" s="9" t="s">
        <v>5</v>
      </c>
    </row>
    <row r="3" spans="4:18" s="7" customFormat="1" ht="28.5">
      <c r="F3" s="8"/>
      <c r="M3" s="9" t="s">
        <v>6</v>
      </c>
    </row>
    <row r="4" spans="4:18" s="7" customFormat="1" ht="15.75">
      <c r="F4" s="11"/>
      <c r="M4" s="9" t="s">
        <v>7</v>
      </c>
    </row>
    <row r="5" spans="4:18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8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8" ht="15.75">
      <c r="D7" s="14"/>
      <c r="E7" s="14"/>
      <c r="M7" s="18"/>
    </row>
    <row r="8" spans="4:18" ht="22.5" customHeight="1">
      <c r="D8" s="45" t="s">
        <v>10</v>
      </c>
      <c r="E8" s="47"/>
      <c r="F8" s="47"/>
      <c r="G8" s="47"/>
      <c r="H8" s="47"/>
      <c r="I8" s="47"/>
      <c r="J8" s="47"/>
      <c r="K8" s="47"/>
      <c r="L8" s="47"/>
      <c r="M8" s="47"/>
    </row>
    <row r="9" spans="4:18" ht="16.5" thickBot="1">
      <c r="D9" s="14"/>
      <c r="E9" s="14"/>
      <c r="M9" s="18"/>
    </row>
    <row r="10" spans="4:18" ht="16.5" thickBot="1">
      <c r="E10" s="19" t="s">
        <v>3</v>
      </c>
      <c r="F10" s="41"/>
      <c r="G10" s="42"/>
      <c r="H10" s="43"/>
      <c r="M10" s="20"/>
    </row>
    <row r="11" spans="4:18" ht="16.5" thickBot="1">
      <c r="E11" s="19" t="s">
        <v>11</v>
      </c>
      <c r="F11" s="41"/>
      <c r="G11" s="42"/>
      <c r="H11" s="43"/>
    </row>
    <row r="12" spans="4:18" ht="15.75"/>
    <row r="13" spans="4:18" ht="15.75"/>
    <row r="14" spans="4:18" ht="13.5" customHeight="1"/>
    <row r="15" spans="4:18" ht="24" customHeight="1">
      <c r="D15" s="45" t="s">
        <v>71</v>
      </c>
      <c r="E15" s="47"/>
      <c r="F15" s="47"/>
      <c r="G15" s="47"/>
      <c r="H15" s="47"/>
      <c r="I15" s="47"/>
      <c r="J15" s="47"/>
      <c r="K15" s="47"/>
      <c r="L15" s="47"/>
      <c r="M15" s="47"/>
      <c r="Q15" s="44" t="s">
        <v>67</v>
      </c>
      <c r="R15" s="44"/>
    </row>
    <row r="16" spans="4:18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7"/>
      <c r="F21" s="47"/>
      <c r="G21" s="47"/>
      <c r="H21" s="47"/>
      <c r="I21" s="47"/>
      <c r="J21" s="47"/>
      <c r="K21" s="47"/>
      <c r="L21" s="47"/>
      <c r="M21" s="47"/>
      <c r="Q21" s="44" t="s">
        <v>67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7"/>
      <c r="F27" s="47"/>
      <c r="G27" s="47"/>
      <c r="H27" s="47"/>
      <c r="I27" s="47"/>
      <c r="J27" s="47"/>
      <c r="K27" s="47"/>
      <c r="L27" s="47"/>
      <c r="M27" s="47"/>
      <c r="Q27" s="44" t="s">
        <v>67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68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5.75"/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5.75"/>
    <row r="44" spans="4:14" ht="15.75"/>
    <row r="45" spans="4:14" ht="15.75"/>
    <row r="46" spans="4:14" ht="15.75"/>
    <row r="47" spans="4:14" ht="15.75"/>
    <row r="48" spans="4:14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algorithmName="SHA-512" hashValue="2VLRUVljvTa4rUoRvInjer6LFApDLDjECj8wIvFIhNP59UAvdfgarnQK01tnmt2NCHQ0XCOtXZ97nwdSXMpNeA==" saltValue="U9Jku9Ee4+QK+GzA/E2BYg==" spinCount="100000" sheet="1" objects="1" scenarios="1"/>
  <mergeCells count="11">
    <mergeCell ref="D21:M21"/>
    <mergeCell ref="Q21:R21"/>
    <mergeCell ref="D27:M27"/>
    <mergeCell ref="Q27:R27"/>
    <mergeCell ref="E36:F36"/>
    <mergeCell ref="Q15:R15"/>
    <mergeCell ref="F5:M5"/>
    <mergeCell ref="D8:M8"/>
    <mergeCell ref="F10:H10"/>
    <mergeCell ref="F11:H11"/>
    <mergeCell ref="D15:M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D1:R141"/>
  <sheetViews>
    <sheetView showGridLines="0" zoomScale="70" zoomScaleNormal="70" workbookViewId="0"/>
  </sheetViews>
  <sheetFormatPr defaultColWidth="16.5703125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36.42578125" style="17" customWidth="1"/>
    <col min="19" max="23" width="16.5703125" style="17" customWidth="1"/>
    <col min="24" max="16384" width="16.5703125" style="17"/>
  </cols>
  <sheetData>
    <row r="1" spans="4:18" s="7" customFormat="1" ht="28.5">
      <c r="F1" s="8"/>
      <c r="M1" s="9">
        <v>4</v>
      </c>
    </row>
    <row r="2" spans="4:18" s="7" customFormat="1" ht="15.75">
      <c r="F2" s="10"/>
      <c r="M2" s="9" t="s">
        <v>5</v>
      </c>
    </row>
    <row r="3" spans="4:18" s="7" customFormat="1" ht="28.5">
      <c r="F3" s="8"/>
      <c r="M3" s="9" t="s">
        <v>6</v>
      </c>
    </row>
    <row r="4" spans="4:18" s="7" customFormat="1" ht="15.75">
      <c r="F4" s="11"/>
      <c r="M4" s="9" t="s">
        <v>7</v>
      </c>
    </row>
    <row r="5" spans="4:18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8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8" ht="15.75">
      <c r="D7" s="14"/>
      <c r="E7" s="14"/>
      <c r="M7" s="18"/>
    </row>
    <row r="8" spans="4:18" ht="22.5" customHeight="1">
      <c r="D8" s="45" t="s">
        <v>10</v>
      </c>
      <c r="E8" s="47"/>
      <c r="F8" s="47"/>
      <c r="G8" s="47"/>
      <c r="H8" s="47"/>
      <c r="I8" s="47"/>
      <c r="J8" s="47"/>
      <c r="K8" s="47"/>
      <c r="L8" s="47"/>
      <c r="M8" s="47"/>
    </row>
    <row r="9" spans="4:18" ht="16.5" thickBot="1">
      <c r="D9" s="14"/>
      <c r="E9" s="14"/>
      <c r="M9" s="18"/>
    </row>
    <row r="10" spans="4:18" ht="16.5" thickBot="1">
      <c r="E10" s="19" t="s">
        <v>3</v>
      </c>
      <c r="F10" s="41"/>
      <c r="G10" s="42"/>
      <c r="H10" s="43"/>
      <c r="M10" s="20"/>
    </row>
    <row r="11" spans="4:18" ht="16.5" thickBot="1">
      <c r="E11" s="19" t="s">
        <v>11</v>
      </c>
      <c r="F11" s="41"/>
      <c r="G11" s="42"/>
      <c r="H11" s="43"/>
    </row>
    <row r="12" spans="4:18" ht="15.75"/>
    <row r="13" spans="4:18" ht="15.75"/>
    <row r="14" spans="4:18" ht="13.5" customHeight="1"/>
    <row r="15" spans="4:18" ht="24" customHeight="1">
      <c r="D15" s="45" t="s">
        <v>71</v>
      </c>
      <c r="E15" s="47"/>
      <c r="F15" s="47"/>
      <c r="G15" s="47"/>
      <c r="H15" s="47"/>
      <c r="I15" s="47"/>
      <c r="J15" s="47"/>
      <c r="K15" s="47"/>
      <c r="L15" s="47"/>
      <c r="M15" s="47"/>
      <c r="Q15" s="44" t="s">
        <v>70</v>
      </c>
      <c r="R15" s="44"/>
    </row>
    <row r="16" spans="4:18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7"/>
      <c r="F21" s="47"/>
      <c r="G21" s="47"/>
      <c r="H21" s="47"/>
      <c r="I21" s="47"/>
      <c r="J21" s="47"/>
      <c r="K21" s="47"/>
      <c r="L21" s="47"/>
      <c r="M21" s="47"/>
      <c r="Q21" s="44" t="s">
        <v>70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7"/>
      <c r="F27" s="47"/>
      <c r="G27" s="47"/>
      <c r="H27" s="47"/>
      <c r="I27" s="47"/>
      <c r="J27" s="47"/>
      <c r="K27" s="47"/>
      <c r="L27" s="47"/>
      <c r="M27" s="47"/>
      <c r="Q27" s="44" t="s">
        <v>70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69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 customHeight="1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9.5">
      <c r="G41" s="35"/>
    </row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5.75"/>
    <row r="44" spans="4:14" ht="15.75"/>
    <row r="45" spans="4:14" ht="15.75"/>
    <row r="46" spans="4:14" ht="15.75"/>
    <row r="47" spans="4:14" ht="15.75"/>
    <row r="48" spans="4:14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algorithmName="SHA-512" hashValue="bqfxX97Uy1MvW9ImuElKU7/mbICEgNrU9d42rvisu205LUO4suwwldyVg3KRuHMv+mr3/p48Sx2nhJD65Cackg==" saltValue="Rvm+SyzDmd7gBfYAxCx9Lg==" spinCount="100000" sheet="1" objects="1" scenarios="1"/>
  <mergeCells count="11">
    <mergeCell ref="D21:M21"/>
    <mergeCell ref="Q21:R21"/>
    <mergeCell ref="D27:M27"/>
    <mergeCell ref="Q27:R27"/>
    <mergeCell ref="E36:F36"/>
    <mergeCell ref="Q15:R15"/>
    <mergeCell ref="F5:M5"/>
    <mergeCell ref="D8:M8"/>
    <mergeCell ref="F10:H10"/>
    <mergeCell ref="F11:H11"/>
    <mergeCell ref="D15:M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G28"/>
  <sheetViews>
    <sheetView topLeftCell="A13" workbookViewId="0">
      <selection activeCell="G4" sqref="G4:G28"/>
    </sheetView>
  </sheetViews>
  <sheetFormatPr defaultRowHeight="15"/>
  <sheetData>
    <row r="3" spans="7:7">
      <c r="G3" t="s">
        <v>21</v>
      </c>
    </row>
    <row r="4" spans="7:7">
      <c r="G4">
        <v>1</v>
      </c>
    </row>
    <row r="5" spans="7:7">
      <c r="G5">
        <v>2</v>
      </c>
    </row>
    <row r="6" spans="7:7">
      <c r="G6">
        <v>3</v>
      </c>
    </row>
    <row r="7" spans="7:7">
      <c r="G7">
        <v>4</v>
      </c>
    </row>
    <row r="8" spans="7:7">
      <c r="G8">
        <v>5</v>
      </c>
    </row>
    <row r="9" spans="7:7">
      <c r="G9">
        <v>6</v>
      </c>
    </row>
    <row r="10" spans="7:7">
      <c r="G10">
        <v>7</v>
      </c>
    </row>
    <row r="11" spans="7:7">
      <c r="G11">
        <v>8</v>
      </c>
    </row>
    <row r="12" spans="7:7">
      <c r="G12">
        <v>9</v>
      </c>
    </row>
    <row r="13" spans="7:7">
      <c r="G13">
        <v>10</v>
      </c>
    </row>
    <row r="14" spans="7:7">
      <c r="G14">
        <v>11</v>
      </c>
    </row>
    <row r="15" spans="7:7">
      <c r="G15">
        <v>12</v>
      </c>
    </row>
    <row r="16" spans="7:7">
      <c r="G16">
        <v>13</v>
      </c>
    </row>
    <row r="17" spans="7:7">
      <c r="G17">
        <v>14</v>
      </c>
    </row>
    <row r="18" spans="7:7">
      <c r="G18">
        <v>15</v>
      </c>
    </row>
    <row r="19" spans="7:7">
      <c r="G19">
        <v>16</v>
      </c>
    </row>
    <row r="20" spans="7:7">
      <c r="G20">
        <v>17</v>
      </c>
    </row>
    <row r="21" spans="7:7">
      <c r="G21">
        <v>18</v>
      </c>
    </row>
    <row r="22" spans="7:7">
      <c r="G22">
        <v>19</v>
      </c>
    </row>
    <row r="23" spans="7:7">
      <c r="G23">
        <v>20</v>
      </c>
    </row>
    <row r="24" spans="7:7">
      <c r="G24">
        <v>21</v>
      </c>
    </row>
    <row r="25" spans="7:7">
      <c r="G25">
        <v>22</v>
      </c>
    </row>
    <row r="26" spans="7:7">
      <c r="G26">
        <v>23</v>
      </c>
    </row>
    <row r="27" spans="7:7">
      <c r="G27">
        <v>24</v>
      </c>
    </row>
    <row r="28" spans="7:7">
      <c r="G28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141"/>
  <sheetViews>
    <sheetView showGridLines="0" zoomScale="70" zoomScaleNormal="70" workbookViewId="0"/>
  </sheetViews>
  <sheetFormatPr defaultColWidth="0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18.140625" style="17" customWidth="1"/>
    <col min="19" max="20" width="16.5703125" style="17" customWidth="1"/>
    <col min="21" max="16384" width="16.5703125" style="17" hidden="1"/>
  </cols>
  <sheetData>
    <row r="1" spans="4:18" s="7" customFormat="1" ht="28.5">
      <c r="F1" s="8"/>
      <c r="M1" s="9">
        <v>4</v>
      </c>
    </row>
    <row r="2" spans="4:18" s="7" customFormat="1" ht="15.75">
      <c r="F2" s="10"/>
      <c r="M2" s="9" t="s">
        <v>5</v>
      </c>
    </row>
    <row r="3" spans="4:18" s="7" customFormat="1" ht="28.5">
      <c r="F3" s="8"/>
      <c r="M3" s="9" t="s">
        <v>6</v>
      </c>
    </row>
    <row r="4" spans="4:18" s="7" customFormat="1" ht="15.75">
      <c r="F4" s="11"/>
      <c r="M4" s="9" t="s">
        <v>7</v>
      </c>
    </row>
    <row r="5" spans="4:18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8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8" ht="15.75">
      <c r="D7" s="14"/>
      <c r="E7" s="14"/>
      <c r="M7" s="18"/>
    </row>
    <row r="8" spans="4:18" ht="22.5" customHeight="1">
      <c r="D8" s="45" t="s">
        <v>10</v>
      </c>
      <c r="E8" s="47"/>
      <c r="F8" s="47"/>
      <c r="G8" s="47"/>
      <c r="H8" s="47"/>
      <c r="I8" s="47"/>
      <c r="J8" s="47"/>
      <c r="K8" s="47"/>
      <c r="L8" s="47"/>
      <c r="M8" s="47"/>
    </row>
    <row r="9" spans="4:18" ht="16.5" thickBot="1">
      <c r="D9" s="14"/>
      <c r="E9" s="14"/>
      <c r="M9" s="18"/>
    </row>
    <row r="10" spans="4:18" ht="16.5" thickBot="1">
      <c r="E10" s="19" t="s">
        <v>3</v>
      </c>
      <c r="F10" s="41"/>
      <c r="G10" s="42"/>
      <c r="H10" s="43"/>
      <c r="M10" s="20"/>
    </row>
    <row r="11" spans="4:18" ht="16.5" thickBot="1">
      <c r="E11" s="19" t="s">
        <v>11</v>
      </c>
      <c r="F11" s="41"/>
      <c r="G11" s="42"/>
      <c r="H11" s="43"/>
    </row>
    <row r="12" spans="4:18" ht="15.75"/>
    <row r="13" spans="4:18" ht="15.75"/>
    <row r="14" spans="4:18" ht="13.5" customHeight="1"/>
    <row r="15" spans="4:18" ht="24" customHeight="1">
      <c r="D15" s="45" t="s">
        <v>71</v>
      </c>
      <c r="E15" s="47"/>
      <c r="F15" s="47"/>
      <c r="G15" s="47"/>
      <c r="H15" s="47"/>
      <c r="I15" s="47"/>
      <c r="J15" s="47"/>
      <c r="K15" s="47"/>
      <c r="L15" s="47"/>
      <c r="M15" s="47"/>
      <c r="Q15" s="44" t="s">
        <v>27</v>
      </c>
      <c r="R15" s="44"/>
    </row>
    <row r="16" spans="4:18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7"/>
      <c r="F21" s="47"/>
      <c r="G21" s="47"/>
      <c r="H21" s="47"/>
      <c r="I21" s="47"/>
      <c r="J21" s="47"/>
      <c r="K21" s="47"/>
      <c r="L21" s="47"/>
      <c r="M21" s="47"/>
      <c r="Q21" s="44" t="s">
        <v>27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7"/>
      <c r="F27" s="47"/>
      <c r="G27" s="47"/>
      <c r="H27" s="47"/>
      <c r="I27" s="47"/>
      <c r="J27" s="47"/>
      <c r="K27" s="47"/>
      <c r="L27" s="47"/>
      <c r="M27" s="47"/>
      <c r="Q27" s="44" t="s">
        <v>27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28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5.75"/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5.75"/>
    <row r="44" spans="4:14" ht="15.75"/>
    <row r="45" spans="4:14" ht="15.75"/>
    <row r="46" spans="4:14" ht="15.75"/>
    <row r="47" spans="4:14" ht="15.75"/>
    <row r="48" spans="4:14" ht="15.75"/>
    <row r="49" ht="15.75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</sheetData>
  <sheetProtection algorithmName="SHA-512" hashValue="VbZqzLFpujtN6bQalnthz2CSFxGEJeR2xdf8iWPpSNBcOd1VpxYFxrW3XYLOV/dUe8XtA+Spm7AoI75nxqXKuw==" saltValue="cXkGw5c3CBKH0JXY75VDcw==" spinCount="100000" sheet="1" objects="1" scenarios="1"/>
  <mergeCells count="11">
    <mergeCell ref="D21:M21"/>
    <mergeCell ref="Q21:R21"/>
    <mergeCell ref="D27:M27"/>
    <mergeCell ref="Q27:R27"/>
    <mergeCell ref="E36:F36"/>
    <mergeCell ref="Q15:R15"/>
    <mergeCell ref="F5:M5"/>
    <mergeCell ref="D8:M8"/>
    <mergeCell ref="F10:H10"/>
    <mergeCell ref="F11:H11"/>
    <mergeCell ref="D15:M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D1:R141"/>
  <sheetViews>
    <sheetView showGridLines="0" zoomScale="70" zoomScaleNormal="70" workbookViewId="0"/>
  </sheetViews>
  <sheetFormatPr defaultColWidth="16.5703125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18.140625" style="17" customWidth="1"/>
    <col min="19" max="23" width="16.5703125" style="17" customWidth="1"/>
    <col min="24" max="16384" width="16.5703125" style="17"/>
  </cols>
  <sheetData>
    <row r="1" spans="4:18" s="7" customFormat="1" ht="28.5">
      <c r="F1" s="8"/>
      <c r="M1" s="9">
        <v>4</v>
      </c>
    </row>
    <row r="2" spans="4:18" s="7" customFormat="1" ht="15.75">
      <c r="F2" s="10"/>
      <c r="M2" s="9" t="s">
        <v>5</v>
      </c>
    </row>
    <row r="3" spans="4:18" s="7" customFormat="1" ht="28.5">
      <c r="F3" s="8"/>
      <c r="M3" s="9" t="s">
        <v>6</v>
      </c>
    </row>
    <row r="4" spans="4:18" s="7" customFormat="1" ht="15.75">
      <c r="F4" s="11"/>
      <c r="M4" s="9" t="s">
        <v>7</v>
      </c>
    </row>
    <row r="5" spans="4:18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8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8" ht="15.75">
      <c r="D7" s="14"/>
      <c r="E7" s="14"/>
      <c r="M7" s="18"/>
    </row>
    <row r="8" spans="4:18" ht="22.5" customHeight="1">
      <c r="D8" s="45" t="s">
        <v>10</v>
      </c>
      <c r="E8" s="47"/>
      <c r="F8" s="47"/>
      <c r="G8" s="47"/>
      <c r="H8" s="47"/>
      <c r="I8" s="47"/>
      <c r="J8" s="47"/>
      <c r="K8" s="47"/>
      <c r="L8" s="47"/>
      <c r="M8" s="47"/>
    </row>
    <row r="9" spans="4:18" ht="16.5" thickBot="1">
      <c r="D9" s="14"/>
      <c r="E9" s="14"/>
      <c r="M9" s="18"/>
    </row>
    <row r="10" spans="4:18" ht="16.5" thickBot="1">
      <c r="E10" s="19" t="s">
        <v>3</v>
      </c>
      <c r="F10" s="41"/>
      <c r="G10" s="42"/>
      <c r="H10" s="43"/>
      <c r="M10" s="20"/>
    </row>
    <row r="11" spans="4:18" ht="16.5" thickBot="1">
      <c r="E11" s="19" t="s">
        <v>11</v>
      </c>
      <c r="F11" s="41"/>
      <c r="G11" s="42"/>
      <c r="H11" s="43"/>
    </row>
    <row r="12" spans="4:18" ht="15.75"/>
    <row r="13" spans="4:18" ht="15.75"/>
    <row r="14" spans="4:18" ht="13.5" customHeight="1"/>
    <row r="15" spans="4:18" ht="24" customHeight="1">
      <c r="D15" s="45" t="s">
        <v>71</v>
      </c>
      <c r="E15" s="47"/>
      <c r="F15" s="47"/>
      <c r="G15" s="47"/>
      <c r="H15" s="47"/>
      <c r="I15" s="47"/>
      <c r="J15" s="47"/>
      <c r="K15" s="47"/>
      <c r="L15" s="47"/>
      <c r="M15" s="47"/>
      <c r="Q15" s="44" t="s">
        <v>29</v>
      </c>
      <c r="R15" s="44"/>
    </row>
    <row r="16" spans="4:18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7"/>
      <c r="F21" s="47"/>
      <c r="G21" s="47"/>
      <c r="H21" s="47"/>
      <c r="I21" s="47"/>
      <c r="J21" s="47"/>
      <c r="K21" s="47"/>
      <c r="L21" s="47"/>
      <c r="M21" s="47"/>
      <c r="Q21" s="44" t="s">
        <v>29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7"/>
      <c r="F27" s="47"/>
      <c r="G27" s="47"/>
      <c r="H27" s="47"/>
      <c r="I27" s="47"/>
      <c r="J27" s="47"/>
      <c r="K27" s="47"/>
      <c r="L27" s="47"/>
      <c r="M27" s="47"/>
      <c r="Q27" s="44" t="s">
        <v>29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30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5.75"/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5.75"/>
    <row r="44" spans="4:14" ht="15.75"/>
    <row r="45" spans="4:14" ht="15.75"/>
    <row r="46" spans="4:14" ht="15.75"/>
    <row r="47" spans="4:14" ht="15.75"/>
    <row r="48" spans="4:14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algorithmName="SHA-512" hashValue="WsVg/houbtcJtZcbOj/STeBBp0H9U5sjXyHbaeNxkHj04xyaRL28Edfbhp5D/Of0q3q1VTCkCY+XYb40YvirFw==" saltValue="u7gz+1xGua8l2xxOWUXd2Q==" spinCount="100000" sheet="1" objects="1" scenarios="1"/>
  <mergeCells count="11">
    <mergeCell ref="D21:M21"/>
    <mergeCell ref="Q21:R21"/>
    <mergeCell ref="D27:M27"/>
    <mergeCell ref="Q27:R27"/>
    <mergeCell ref="E36:F36"/>
    <mergeCell ref="Q15:R15"/>
    <mergeCell ref="F5:M5"/>
    <mergeCell ref="D8:M8"/>
    <mergeCell ref="F10:H10"/>
    <mergeCell ref="F11:H11"/>
    <mergeCell ref="D15:M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U141"/>
  <sheetViews>
    <sheetView showGridLines="0" zoomScale="70" zoomScaleNormal="70" workbookViewId="0"/>
  </sheetViews>
  <sheetFormatPr defaultColWidth="0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18.140625" style="17" customWidth="1"/>
    <col min="19" max="21" width="16.5703125" style="17" customWidth="1"/>
    <col min="22" max="16384" width="16.5703125" style="17" hidden="1"/>
  </cols>
  <sheetData>
    <row r="1" spans="4:18" s="7" customFormat="1" ht="28.5">
      <c r="F1" s="8"/>
      <c r="M1" s="9">
        <v>4</v>
      </c>
    </row>
    <row r="2" spans="4:18" s="7" customFormat="1" ht="15.75">
      <c r="F2" s="10"/>
      <c r="M2" s="9" t="s">
        <v>5</v>
      </c>
    </row>
    <row r="3" spans="4:18" s="7" customFormat="1" ht="28.5">
      <c r="F3" s="8"/>
      <c r="M3" s="9" t="s">
        <v>6</v>
      </c>
    </row>
    <row r="4" spans="4:18" s="7" customFormat="1" ht="15.75">
      <c r="F4" s="11"/>
      <c r="M4" s="9" t="s">
        <v>7</v>
      </c>
    </row>
    <row r="5" spans="4:18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8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8" ht="15.75">
      <c r="D7" s="14"/>
      <c r="E7" s="14"/>
      <c r="M7" s="18"/>
    </row>
    <row r="8" spans="4:18" ht="22.5" customHeight="1">
      <c r="D8" s="45" t="s">
        <v>10</v>
      </c>
      <c r="E8" s="47"/>
      <c r="F8" s="47"/>
      <c r="G8" s="47"/>
      <c r="H8" s="47"/>
      <c r="I8" s="47"/>
      <c r="J8" s="47"/>
      <c r="K8" s="47"/>
      <c r="L8" s="47"/>
      <c r="M8" s="47"/>
    </row>
    <row r="9" spans="4:18" ht="16.5" thickBot="1">
      <c r="D9" s="14"/>
      <c r="E9" s="14"/>
      <c r="M9" s="18"/>
    </row>
    <row r="10" spans="4:18" ht="16.5" thickBot="1">
      <c r="E10" s="19" t="s">
        <v>3</v>
      </c>
      <c r="F10" s="41"/>
      <c r="G10" s="42"/>
      <c r="H10" s="43"/>
      <c r="M10" s="20"/>
    </row>
    <row r="11" spans="4:18" ht="16.5" thickBot="1">
      <c r="E11" s="19" t="s">
        <v>11</v>
      </c>
      <c r="F11" s="41"/>
      <c r="G11" s="42"/>
      <c r="H11" s="43"/>
    </row>
    <row r="12" spans="4:18" ht="15.75"/>
    <row r="13" spans="4:18" ht="15.75"/>
    <row r="14" spans="4:18" ht="13.5" customHeight="1"/>
    <row r="15" spans="4:18" ht="24" customHeight="1">
      <c r="D15" s="45" t="s">
        <v>71</v>
      </c>
      <c r="E15" s="47"/>
      <c r="F15" s="47"/>
      <c r="G15" s="47"/>
      <c r="H15" s="47"/>
      <c r="I15" s="47"/>
      <c r="J15" s="47"/>
      <c r="K15" s="47"/>
      <c r="L15" s="47"/>
      <c r="M15" s="47"/>
      <c r="Q15" s="44" t="s">
        <v>32</v>
      </c>
      <c r="R15" s="44"/>
    </row>
    <row r="16" spans="4:18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7"/>
      <c r="F21" s="47"/>
      <c r="G21" s="47"/>
      <c r="H21" s="47"/>
      <c r="I21" s="47"/>
      <c r="J21" s="47"/>
      <c r="K21" s="47"/>
      <c r="L21" s="47"/>
      <c r="M21" s="47"/>
      <c r="Q21" s="44" t="s">
        <v>32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7"/>
      <c r="F27" s="47"/>
      <c r="G27" s="47"/>
      <c r="H27" s="47"/>
      <c r="I27" s="47"/>
      <c r="J27" s="47"/>
      <c r="K27" s="47"/>
      <c r="L27" s="47"/>
      <c r="M27" s="47"/>
      <c r="Q27" s="44" t="s">
        <v>32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31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5.75"/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5.75"/>
    <row r="44" spans="4:14" ht="15.75"/>
    <row r="45" spans="4:14" ht="15.75"/>
    <row r="46" spans="4:14" ht="15.75"/>
    <row r="47" spans="4:14" ht="15.75"/>
    <row r="48" spans="4:14" ht="15.75"/>
    <row r="49" ht="15.75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</sheetData>
  <sheetProtection algorithmName="SHA-512" hashValue="o0iGvM2Fxh6njp5q+YqpCiClFqrONjJTdYaXtwlc+y1ltAM0Hdi6SUwveqjTZEsVJ5RXNYsz/AjwCBvP8K4Waw==" saltValue="UAXB0j4FAMPvsCd6QdRDog==" spinCount="100000" sheet="1" objects="1" scenarios="1"/>
  <mergeCells count="11">
    <mergeCell ref="D21:M21"/>
    <mergeCell ref="Q21:R21"/>
    <mergeCell ref="D27:M27"/>
    <mergeCell ref="Q27:R27"/>
    <mergeCell ref="E36:F36"/>
    <mergeCell ref="Q15:R15"/>
    <mergeCell ref="F5:M5"/>
    <mergeCell ref="D8:M8"/>
    <mergeCell ref="F10:H10"/>
    <mergeCell ref="F11:H11"/>
    <mergeCell ref="D15:M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D1:R141"/>
  <sheetViews>
    <sheetView showGridLines="0" zoomScale="70" zoomScaleNormal="70" workbookViewId="0"/>
  </sheetViews>
  <sheetFormatPr defaultColWidth="16.5703125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26.85546875" style="17" customWidth="1"/>
    <col min="19" max="23" width="16.5703125" style="17" customWidth="1"/>
    <col min="24" max="16384" width="16.5703125" style="17"/>
  </cols>
  <sheetData>
    <row r="1" spans="4:18" s="7" customFormat="1" ht="28.5">
      <c r="F1" s="8"/>
      <c r="M1" s="9">
        <v>4</v>
      </c>
    </row>
    <row r="2" spans="4:18" s="7" customFormat="1" ht="15.75">
      <c r="F2" s="10"/>
      <c r="M2" s="9" t="s">
        <v>5</v>
      </c>
    </row>
    <row r="3" spans="4:18" s="7" customFormat="1" ht="28.5">
      <c r="F3" s="8"/>
      <c r="M3" s="9" t="s">
        <v>6</v>
      </c>
    </row>
    <row r="4" spans="4:18" s="7" customFormat="1" ht="15.75">
      <c r="F4" s="11"/>
      <c r="M4" s="9" t="s">
        <v>7</v>
      </c>
    </row>
    <row r="5" spans="4:18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8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8" ht="15.75">
      <c r="D7" s="14"/>
      <c r="E7" s="14"/>
      <c r="M7" s="18"/>
    </row>
    <row r="8" spans="4:18" ht="22.5" customHeight="1">
      <c r="D8" s="45" t="s">
        <v>10</v>
      </c>
      <c r="E8" s="47"/>
      <c r="F8" s="47"/>
      <c r="G8" s="47"/>
      <c r="H8" s="47"/>
      <c r="I8" s="47"/>
      <c r="J8" s="47"/>
      <c r="K8" s="47"/>
      <c r="L8" s="47"/>
      <c r="M8" s="47"/>
    </row>
    <row r="9" spans="4:18" ht="16.5" thickBot="1">
      <c r="D9" s="14"/>
      <c r="E9" s="14"/>
      <c r="M9" s="18"/>
    </row>
    <row r="10" spans="4:18" ht="16.5" thickBot="1">
      <c r="E10" s="19" t="s">
        <v>3</v>
      </c>
      <c r="F10" s="41"/>
      <c r="G10" s="42"/>
      <c r="H10" s="43"/>
      <c r="M10" s="20"/>
    </row>
    <row r="11" spans="4:18" ht="16.5" thickBot="1">
      <c r="E11" s="19" t="s">
        <v>11</v>
      </c>
      <c r="F11" s="41"/>
      <c r="G11" s="42"/>
      <c r="H11" s="43"/>
    </row>
    <row r="12" spans="4:18" ht="15.75"/>
    <row r="13" spans="4:18" ht="15.75"/>
    <row r="14" spans="4:18" ht="13.5" customHeight="1"/>
    <row r="15" spans="4:18" ht="24" customHeight="1">
      <c r="D15" s="45" t="s">
        <v>71</v>
      </c>
      <c r="E15" s="47"/>
      <c r="F15" s="47"/>
      <c r="G15" s="47"/>
      <c r="H15" s="47"/>
      <c r="I15" s="47"/>
      <c r="J15" s="47"/>
      <c r="K15" s="47"/>
      <c r="L15" s="47"/>
      <c r="M15" s="47"/>
      <c r="Q15" s="44" t="s">
        <v>33</v>
      </c>
      <c r="R15" s="44"/>
    </row>
    <row r="16" spans="4:18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7"/>
      <c r="F21" s="47"/>
      <c r="G21" s="47"/>
      <c r="H21" s="47"/>
      <c r="I21" s="47"/>
      <c r="J21" s="47"/>
      <c r="K21" s="47"/>
      <c r="L21" s="47"/>
      <c r="M21" s="47"/>
      <c r="Q21" s="44" t="s">
        <v>33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7"/>
      <c r="F27" s="47"/>
      <c r="G27" s="47"/>
      <c r="H27" s="47"/>
      <c r="I27" s="47"/>
      <c r="J27" s="47"/>
      <c r="K27" s="47"/>
      <c r="L27" s="47"/>
      <c r="M27" s="47"/>
      <c r="Q27" s="44" t="s">
        <v>33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17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 customHeight="1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5.75"/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5.75"/>
    <row r="44" spans="4:14" ht="15.75"/>
    <row r="45" spans="4:14" ht="15.75"/>
    <row r="46" spans="4:14" ht="15.75"/>
    <row r="47" spans="4:14" ht="15.75"/>
    <row r="48" spans="4:14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algorithmName="SHA-512" hashValue="pIPJzJMJUM3XsTajosd36FGgCWfpNaamgorUs7QhYt/8p5vSC2gWA6c/dxKTqslV+kVgJcPTDwprxqyKPyRSEQ==" saltValue="WnZmza37VFKJ3vxvNuYHTQ==" spinCount="100000" sheet="1" objects="1" scenarios="1"/>
  <mergeCells count="11">
    <mergeCell ref="D21:M21"/>
    <mergeCell ref="Q21:R21"/>
    <mergeCell ref="D27:M27"/>
    <mergeCell ref="Q27:R27"/>
    <mergeCell ref="E36:F36"/>
    <mergeCell ref="Q15:R15"/>
    <mergeCell ref="F5:M5"/>
    <mergeCell ref="D8:M8"/>
    <mergeCell ref="F10:H10"/>
    <mergeCell ref="F11:H11"/>
    <mergeCell ref="D15:M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D1:R141"/>
  <sheetViews>
    <sheetView showGridLines="0" zoomScale="70" zoomScaleNormal="70" workbookViewId="0"/>
  </sheetViews>
  <sheetFormatPr defaultColWidth="16.5703125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26.85546875" style="17" customWidth="1"/>
    <col min="19" max="23" width="16.5703125" style="17" customWidth="1"/>
    <col min="24" max="16384" width="16.5703125" style="17"/>
  </cols>
  <sheetData>
    <row r="1" spans="4:18" s="7" customFormat="1" ht="28.5">
      <c r="F1" s="8"/>
      <c r="M1" s="9">
        <v>4</v>
      </c>
    </row>
    <row r="2" spans="4:18" s="7" customFormat="1" ht="15.75">
      <c r="F2" s="10"/>
      <c r="M2" s="9" t="s">
        <v>5</v>
      </c>
    </row>
    <row r="3" spans="4:18" s="7" customFormat="1" ht="28.5">
      <c r="F3" s="8"/>
      <c r="M3" s="9" t="s">
        <v>6</v>
      </c>
    </row>
    <row r="4" spans="4:18" s="7" customFormat="1" ht="15.75">
      <c r="F4" s="11"/>
      <c r="M4" s="9" t="s">
        <v>7</v>
      </c>
    </row>
    <row r="5" spans="4:18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8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8" ht="15.75">
      <c r="D7" s="14"/>
      <c r="E7" s="14"/>
      <c r="M7" s="18"/>
    </row>
    <row r="8" spans="4:18" ht="22.5" customHeight="1">
      <c r="D8" s="45" t="s">
        <v>10</v>
      </c>
      <c r="E8" s="47"/>
      <c r="F8" s="47"/>
      <c r="G8" s="47"/>
      <c r="H8" s="47"/>
      <c r="I8" s="47"/>
      <c r="J8" s="47"/>
      <c r="K8" s="47"/>
      <c r="L8" s="47"/>
      <c r="M8" s="47"/>
    </row>
    <row r="9" spans="4:18" ht="16.5" thickBot="1">
      <c r="D9" s="14"/>
      <c r="E9" s="14"/>
      <c r="M9" s="18"/>
    </row>
    <row r="10" spans="4:18" ht="16.5" thickBot="1">
      <c r="E10" s="19" t="s">
        <v>3</v>
      </c>
      <c r="F10" s="41"/>
      <c r="G10" s="42"/>
      <c r="H10" s="43"/>
      <c r="M10" s="20"/>
    </row>
    <row r="11" spans="4:18" ht="16.5" thickBot="1">
      <c r="E11" s="19" t="s">
        <v>11</v>
      </c>
      <c r="F11" s="41"/>
      <c r="G11" s="42"/>
      <c r="H11" s="43"/>
    </row>
    <row r="12" spans="4:18" ht="15.75"/>
    <row r="13" spans="4:18" ht="15.75"/>
    <row r="14" spans="4:18" ht="13.5" customHeight="1"/>
    <row r="15" spans="4:18" ht="24" customHeight="1">
      <c r="D15" s="45" t="s">
        <v>71</v>
      </c>
      <c r="E15" s="47"/>
      <c r="F15" s="47"/>
      <c r="G15" s="47"/>
      <c r="H15" s="47"/>
      <c r="I15" s="47"/>
      <c r="J15" s="47"/>
      <c r="K15" s="47"/>
      <c r="L15" s="47"/>
      <c r="M15" s="47"/>
      <c r="Q15" s="44" t="s">
        <v>34</v>
      </c>
      <c r="R15" s="44"/>
    </row>
    <row r="16" spans="4:18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7"/>
      <c r="F21" s="47"/>
      <c r="G21" s="47"/>
      <c r="H21" s="47"/>
      <c r="I21" s="47"/>
      <c r="J21" s="47"/>
      <c r="K21" s="47"/>
      <c r="L21" s="47"/>
      <c r="M21" s="47"/>
      <c r="Q21" s="44" t="s">
        <v>34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7"/>
      <c r="F27" s="47"/>
      <c r="G27" s="47"/>
      <c r="H27" s="47"/>
      <c r="I27" s="47"/>
      <c r="J27" s="47"/>
      <c r="K27" s="47"/>
      <c r="L27" s="47"/>
      <c r="M27" s="47"/>
      <c r="Q27" s="44" t="s">
        <v>34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18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5.75"/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5.75"/>
    <row r="44" spans="4:14" ht="15.75"/>
    <row r="45" spans="4:14" ht="15.75"/>
    <row r="46" spans="4:14" ht="15.75"/>
    <row r="47" spans="4:14" ht="15.75"/>
    <row r="48" spans="4:14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algorithmName="SHA-512" hashValue="mTWGVp9bEUtX/WYCwSkOnQdndVAAGWjng365CMmR6L9wzWHKeCiGNQKSDzzbX4yRu60IIXGfwDqW6x3JLFbAog==" saltValue="7NYwCiTXjYFvRZpLfnZjkg==" spinCount="100000" sheet="1" objects="1" scenarios="1"/>
  <mergeCells count="11">
    <mergeCell ref="D21:M21"/>
    <mergeCell ref="Q21:R21"/>
    <mergeCell ref="D27:M27"/>
    <mergeCell ref="Q27:R27"/>
    <mergeCell ref="E36:F36"/>
    <mergeCell ref="Q15:R15"/>
    <mergeCell ref="F5:M5"/>
    <mergeCell ref="D8:M8"/>
    <mergeCell ref="F10:H10"/>
    <mergeCell ref="F11:H11"/>
    <mergeCell ref="D15:M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D1:R141"/>
  <sheetViews>
    <sheetView showGridLines="0" zoomScale="70" zoomScaleNormal="70" workbookViewId="0"/>
  </sheetViews>
  <sheetFormatPr defaultColWidth="16.5703125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36.42578125" style="17" customWidth="1"/>
    <col min="19" max="23" width="16.5703125" style="17" customWidth="1"/>
    <col min="24" max="16384" width="16.5703125" style="17"/>
  </cols>
  <sheetData>
    <row r="1" spans="4:18" s="7" customFormat="1" ht="28.5">
      <c r="F1" s="8"/>
      <c r="M1" s="9">
        <v>4</v>
      </c>
    </row>
    <row r="2" spans="4:18" s="7" customFormat="1" ht="15.75">
      <c r="F2" s="10"/>
      <c r="M2" s="9" t="s">
        <v>5</v>
      </c>
    </row>
    <row r="3" spans="4:18" s="7" customFormat="1" ht="28.5">
      <c r="F3" s="8"/>
      <c r="M3" s="9" t="s">
        <v>6</v>
      </c>
    </row>
    <row r="4" spans="4:18" s="7" customFormat="1" ht="15.75">
      <c r="F4" s="11"/>
      <c r="M4" s="9" t="s">
        <v>7</v>
      </c>
    </row>
    <row r="5" spans="4:18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8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8" ht="15.75">
      <c r="D7" s="14"/>
      <c r="E7" s="14"/>
      <c r="M7" s="18"/>
    </row>
    <row r="8" spans="4:18" ht="22.5" customHeight="1">
      <c r="D8" s="45" t="s">
        <v>10</v>
      </c>
      <c r="E8" s="47"/>
      <c r="F8" s="47"/>
      <c r="G8" s="47"/>
      <c r="H8" s="47"/>
      <c r="I8" s="47"/>
      <c r="J8" s="47"/>
      <c r="K8" s="47"/>
      <c r="L8" s="47"/>
      <c r="M8" s="47"/>
    </row>
    <row r="9" spans="4:18" ht="16.5" thickBot="1">
      <c r="D9" s="14"/>
      <c r="E9" s="14"/>
      <c r="M9" s="18"/>
    </row>
    <row r="10" spans="4:18" ht="16.5" thickBot="1">
      <c r="E10" s="19" t="s">
        <v>3</v>
      </c>
      <c r="F10" s="41"/>
      <c r="G10" s="42"/>
      <c r="H10" s="43"/>
      <c r="M10" s="20"/>
    </row>
    <row r="11" spans="4:18" ht="16.5" thickBot="1">
      <c r="E11" s="19" t="s">
        <v>11</v>
      </c>
      <c r="F11" s="41"/>
      <c r="G11" s="42"/>
      <c r="H11" s="43"/>
    </row>
    <row r="12" spans="4:18" ht="15.75"/>
    <row r="13" spans="4:18" ht="15.75"/>
    <row r="14" spans="4:18" ht="13.5" customHeight="1"/>
    <row r="15" spans="4:18" ht="24" customHeight="1">
      <c r="D15" s="45" t="s">
        <v>71</v>
      </c>
      <c r="E15" s="47"/>
      <c r="F15" s="47"/>
      <c r="G15" s="47"/>
      <c r="H15" s="47"/>
      <c r="I15" s="47"/>
      <c r="J15" s="47"/>
      <c r="K15" s="47"/>
      <c r="L15" s="47"/>
      <c r="M15" s="47"/>
      <c r="Q15" s="44" t="s">
        <v>35</v>
      </c>
      <c r="R15" s="44"/>
    </row>
    <row r="16" spans="4:18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7"/>
      <c r="F21" s="47"/>
      <c r="G21" s="47"/>
      <c r="H21" s="47"/>
      <c r="I21" s="47"/>
      <c r="J21" s="47"/>
      <c r="K21" s="47"/>
      <c r="L21" s="47"/>
      <c r="M21" s="47"/>
      <c r="Q21" s="44" t="s">
        <v>35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7"/>
      <c r="F27" s="47"/>
      <c r="G27" s="47"/>
      <c r="H27" s="47"/>
      <c r="I27" s="47"/>
      <c r="J27" s="47"/>
      <c r="K27" s="47"/>
      <c r="L27" s="47"/>
      <c r="M27" s="47"/>
      <c r="Q27" s="44" t="s">
        <v>35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19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 customHeight="1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5.75"/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5.75"/>
    <row r="44" spans="4:14" ht="15.75"/>
    <row r="45" spans="4:14" ht="15.75"/>
    <row r="46" spans="4:14" ht="15.75"/>
    <row r="47" spans="4:14" ht="15.75"/>
    <row r="48" spans="4:14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algorithmName="SHA-512" hashValue="fKLtlaPK2XUGTuTjQcJRw9Cvg3MlD71/KoI1k7koyQlFleGfb0nGQUTbol8DYjDxfEIpzqp9oJwipqx3VryGCg==" saltValue="E+yYB+x1gH0EUpybhRixFw==" spinCount="100000" sheet="1" objects="1" scenarios="1"/>
  <mergeCells count="11">
    <mergeCell ref="D21:M21"/>
    <mergeCell ref="Q21:R21"/>
    <mergeCell ref="D27:M27"/>
    <mergeCell ref="Q27:R27"/>
    <mergeCell ref="E36:F36"/>
    <mergeCell ref="Q15:R15"/>
    <mergeCell ref="F5:M5"/>
    <mergeCell ref="D8:M8"/>
    <mergeCell ref="F10:H10"/>
    <mergeCell ref="F11:H11"/>
    <mergeCell ref="D15:M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D1:R141"/>
  <sheetViews>
    <sheetView showGridLines="0" zoomScale="70" zoomScaleNormal="70" workbookViewId="0"/>
  </sheetViews>
  <sheetFormatPr defaultColWidth="16.5703125" defaultRowHeight="0" customHeight="1" zeroHeight="1"/>
  <cols>
    <col min="1" max="3" width="2.140625" style="17" customWidth="1"/>
    <col min="4" max="4" width="21.7109375" style="17" customWidth="1"/>
    <col min="5" max="5" width="34.42578125" style="17" customWidth="1"/>
    <col min="6" max="11" width="20.5703125" style="17" customWidth="1"/>
    <col min="12" max="12" width="19.85546875" style="17" customWidth="1"/>
    <col min="13" max="13" width="21.5703125" style="17" customWidth="1"/>
    <col min="14" max="14" width="20.5703125" style="17" customWidth="1"/>
    <col min="15" max="17" width="16.5703125" style="17" customWidth="1"/>
    <col min="18" max="18" width="36.42578125" style="17" customWidth="1"/>
    <col min="19" max="23" width="16.5703125" style="17" customWidth="1"/>
    <col min="24" max="16384" width="16.5703125" style="17"/>
  </cols>
  <sheetData>
    <row r="1" spans="4:18" s="7" customFormat="1" ht="28.5">
      <c r="F1" s="8"/>
      <c r="M1" s="9">
        <v>4</v>
      </c>
    </row>
    <row r="2" spans="4:18" s="7" customFormat="1" ht="15.75">
      <c r="F2" s="10"/>
      <c r="M2" s="9" t="s">
        <v>5</v>
      </c>
    </row>
    <row r="3" spans="4:18" s="7" customFormat="1" ht="28.5">
      <c r="F3" s="8"/>
      <c r="M3" s="9" t="s">
        <v>6</v>
      </c>
    </row>
    <row r="4" spans="4:18" s="7" customFormat="1" ht="15.75">
      <c r="F4" s="11"/>
      <c r="M4" s="9" t="s">
        <v>7</v>
      </c>
    </row>
    <row r="5" spans="4:18" s="7" customFormat="1" ht="73.5" customHeight="1">
      <c r="D5" s="12" t="s">
        <v>9</v>
      </c>
      <c r="E5" s="13"/>
      <c r="F5" s="38" t="s">
        <v>74</v>
      </c>
      <c r="G5" s="39"/>
      <c r="H5" s="39"/>
      <c r="I5" s="39"/>
      <c r="J5" s="39"/>
      <c r="K5" s="39"/>
      <c r="L5" s="39"/>
      <c r="M5" s="40"/>
      <c r="N5" s="9">
        <v>5</v>
      </c>
    </row>
    <row r="6" spans="4:18" ht="15.75">
      <c r="D6" s="14"/>
      <c r="E6" s="14"/>
      <c r="F6" s="15"/>
      <c r="G6" s="15"/>
      <c r="H6" s="15"/>
      <c r="I6" s="15"/>
      <c r="J6" s="15"/>
      <c r="K6" s="15"/>
      <c r="L6" s="15"/>
      <c r="M6" s="16" t="s">
        <v>8</v>
      </c>
      <c r="N6" s="18">
        <v>6</v>
      </c>
    </row>
    <row r="7" spans="4:18" ht="15.75">
      <c r="D7" s="14"/>
      <c r="E7" s="14"/>
      <c r="M7" s="18"/>
    </row>
    <row r="8" spans="4:18" ht="22.5" customHeight="1">
      <c r="D8" s="45" t="s">
        <v>10</v>
      </c>
      <c r="E8" s="47"/>
      <c r="F8" s="47"/>
      <c r="G8" s="47"/>
      <c r="H8" s="47"/>
      <c r="I8" s="47"/>
      <c r="J8" s="47"/>
      <c r="K8" s="47"/>
      <c r="L8" s="47"/>
      <c r="M8" s="47"/>
    </row>
    <row r="9" spans="4:18" ht="16.5" thickBot="1">
      <c r="D9" s="14"/>
      <c r="E9" s="14"/>
      <c r="M9" s="18"/>
    </row>
    <row r="10" spans="4:18" ht="16.5" thickBot="1">
      <c r="E10" s="19" t="s">
        <v>3</v>
      </c>
      <c r="F10" s="41"/>
      <c r="G10" s="42"/>
      <c r="H10" s="43"/>
      <c r="M10" s="20"/>
    </row>
    <row r="11" spans="4:18" ht="16.5" thickBot="1">
      <c r="E11" s="19" t="s">
        <v>11</v>
      </c>
      <c r="F11" s="41"/>
      <c r="G11" s="42"/>
      <c r="H11" s="43"/>
    </row>
    <row r="12" spans="4:18" ht="15.75"/>
    <row r="13" spans="4:18" ht="15.75"/>
    <row r="14" spans="4:18" ht="13.5" customHeight="1"/>
    <row r="15" spans="4:18" ht="24" customHeight="1">
      <c r="D15" s="45" t="s">
        <v>71</v>
      </c>
      <c r="E15" s="47"/>
      <c r="F15" s="47"/>
      <c r="G15" s="47"/>
      <c r="H15" s="47"/>
      <c r="I15" s="47"/>
      <c r="J15" s="47"/>
      <c r="K15" s="47"/>
      <c r="L15" s="47"/>
      <c r="M15" s="47"/>
      <c r="Q15" s="44" t="s">
        <v>36</v>
      </c>
      <c r="R15" s="44"/>
    </row>
    <row r="16" spans="4:18" ht="15.75" customHeight="1" thickBot="1">
      <c r="F16" s="21"/>
      <c r="Q16" s="22" t="s">
        <v>0</v>
      </c>
      <c r="R16" s="22" t="s">
        <v>1</v>
      </c>
    </row>
    <row r="17" spans="4:18" ht="87.75" customHeight="1" thickBot="1">
      <c r="E17" s="19" t="s">
        <v>23</v>
      </c>
      <c r="F17" s="34"/>
      <c r="H17" s="19" t="s">
        <v>2</v>
      </c>
      <c r="I17" s="24" t="str">
        <f>+IF(F17&lt;0.01,"",IF(R17="","",IF(F17&lt;R17,"O valor inserido ultrapassa o limite mínimo estipulado para o fator pelo que deve ser justificado",IF(F17&gt;Q17,"O valor inserido ultrapassa o limite máximo estipulado para o fator",""))))</f>
        <v/>
      </c>
      <c r="Q17" s="23">
        <v>67</v>
      </c>
      <c r="R17" s="23">
        <f>+Q17*0.3</f>
        <v>20.099999999999998</v>
      </c>
    </row>
    <row r="18" spans="4:18" ht="15.75">
      <c r="F18" s="21"/>
    </row>
    <row r="19" spans="4:18" ht="15.75">
      <c r="F19" s="21"/>
    </row>
    <row r="20" spans="4:18" ht="15.75">
      <c r="F20" s="21"/>
    </row>
    <row r="21" spans="4:18" ht="24" customHeight="1">
      <c r="D21" s="45" t="s">
        <v>12</v>
      </c>
      <c r="E21" s="47"/>
      <c r="F21" s="47"/>
      <c r="G21" s="47"/>
      <c r="H21" s="47"/>
      <c r="I21" s="47"/>
      <c r="J21" s="47"/>
      <c r="K21" s="47"/>
      <c r="L21" s="47"/>
      <c r="M21" s="47"/>
      <c r="Q21" s="44" t="s">
        <v>36</v>
      </c>
      <c r="R21" s="44"/>
    </row>
    <row r="22" spans="4:18" ht="15.75" customHeight="1" thickBot="1">
      <c r="F22" s="21"/>
      <c r="Q22" s="22" t="s">
        <v>0</v>
      </c>
      <c r="R22" s="22" t="s">
        <v>1</v>
      </c>
    </row>
    <row r="23" spans="4:18" ht="87.75" customHeight="1" thickBot="1">
      <c r="E23" s="19" t="s">
        <v>22</v>
      </c>
      <c r="F23" s="34"/>
      <c r="H23" s="19" t="s">
        <v>2</v>
      </c>
      <c r="I23" s="24" t="str">
        <f>+IF(F23&lt;0.01,"",IF(R23="","",IF(F23&lt;R23,"O valor inserido ultrapassa o limite mínimo estipulado para o fator pelo que deve ser justificado",IF(F23&gt;Q23,"O valor inserido ultrapassa o limite máximo estipulado para o fator",""))))</f>
        <v/>
      </c>
      <c r="Q23" s="23">
        <v>52</v>
      </c>
      <c r="R23" s="23">
        <f>+Q23*0.3</f>
        <v>15.6</v>
      </c>
    </row>
    <row r="24" spans="4:18" ht="16.5" customHeight="1"/>
    <row r="25" spans="4:18" ht="16.5" customHeight="1"/>
    <row r="26" spans="4:18" ht="16.5" customHeight="1"/>
    <row r="27" spans="4:18" ht="24" customHeight="1">
      <c r="D27" s="45" t="s">
        <v>13</v>
      </c>
      <c r="E27" s="47"/>
      <c r="F27" s="47"/>
      <c r="G27" s="47"/>
      <c r="H27" s="47"/>
      <c r="I27" s="47"/>
      <c r="J27" s="47"/>
      <c r="K27" s="47"/>
      <c r="L27" s="47"/>
      <c r="M27" s="47"/>
      <c r="Q27" s="44" t="s">
        <v>36</v>
      </c>
      <c r="R27" s="44"/>
    </row>
    <row r="28" spans="4:18" ht="15.75" customHeight="1" thickBot="1">
      <c r="F28" s="21"/>
      <c r="Q28" s="22" t="s">
        <v>0</v>
      </c>
      <c r="R28" s="22" t="s">
        <v>1</v>
      </c>
    </row>
    <row r="29" spans="4:18" ht="87.75" customHeight="1" thickBot="1">
      <c r="E29" s="19" t="s">
        <v>24</v>
      </c>
      <c r="F29" s="34"/>
      <c r="H29" s="19" t="s">
        <v>2</v>
      </c>
      <c r="I29" s="24" t="str">
        <f>+IF(F29&lt;0.01,"",IF(R29="","",IF(F29&lt;R29,"O valor inserido ultrapassa o limite mínimo estipulado para o fator pelo que deve ser justificado",IF(F29&gt;Q29,"O valor inserido ultrapassa o limite máximo estipulado para o fator",""))))</f>
        <v/>
      </c>
      <c r="Q29" s="23">
        <v>40</v>
      </c>
      <c r="R29" s="23">
        <f>+Q29*0.3</f>
        <v>12</v>
      </c>
    </row>
    <row r="30" spans="4:18" ht="16.5" customHeight="1"/>
    <row r="31" spans="4:18" ht="16.5" customHeight="1"/>
    <row r="32" spans="4:18" ht="15.75"/>
    <row r="33" spans="4:14" ht="15.75"/>
    <row r="34" spans="4:14" ht="30.75" customHeight="1">
      <c r="D34" s="25" t="s">
        <v>4</v>
      </c>
      <c r="E34" s="26"/>
      <c r="F34" s="31" t="s">
        <v>72</v>
      </c>
      <c r="G34" s="27"/>
      <c r="H34" s="27"/>
      <c r="I34" s="27"/>
      <c r="J34" s="27"/>
      <c r="K34" s="27"/>
      <c r="L34" s="27"/>
      <c r="M34" s="27"/>
      <c r="N34" s="27"/>
    </row>
    <row r="35" spans="4:14" ht="15.75"/>
    <row r="36" spans="4:14" ht="21">
      <c r="E36" s="36" t="s">
        <v>20</v>
      </c>
      <c r="F36" s="37"/>
      <c r="G36" s="35" t="str">
        <f>IF(OR(G38="Deve preencher os valores dentro dos limites estipulados",G40="Deve preencher os valores dentro dos limites estipulados", G42="Deve preencher os valores dentro dos limites estipulados"), "Impossivel obter valor",IF(OR(G38="Ainda não preencheu os valores unitários",G40="Ainda não preencheu os valores unitários",G42="Ainda não preencheu os valores unitários"), "Ainda não preencheu os valores unitários",G38+G40+G42))</f>
        <v>Ainda não preencheu os valores unitários</v>
      </c>
    </row>
    <row r="37" spans="4:14" ht="15.75"/>
    <row r="38" spans="4:14" ht="19.5">
      <c r="F38" s="28" t="s">
        <v>14</v>
      </c>
      <c r="G38" s="35" t="str">
        <f>IF(F17="","Ainda não preencheu os valores unitários",IF(I17="",F17*8,"Deve preencher os valores dentro dos limites estipulados"))</f>
        <v>Ainda não preencheu os valores unitários</v>
      </c>
    </row>
    <row r="39" spans="4:14" ht="15.75"/>
    <row r="40" spans="4:14" ht="19.5">
      <c r="F40" s="28" t="s">
        <v>15</v>
      </c>
      <c r="G40" s="35" t="str">
        <f>IF(F23="","Ainda não preencheu os valores unitários",IF(I23="",F23*8,"Deve preencher os valores dentro dos limites estipulados"))</f>
        <v>Ainda não preencheu os valores unitários</v>
      </c>
    </row>
    <row r="41" spans="4:14" ht="15.75"/>
    <row r="42" spans="4:14" ht="19.5">
      <c r="F42" s="28" t="s">
        <v>16</v>
      </c>
      <c r="G42" s="35" t="str">
        <f>IF(F29="","Ainda não preencheu os valores unitários",IF(I29="",F29*8,"Deve preencher os valores dentro dos limites estipulados"))</f>
        <v>Ainda não preencheu os valores unitários</v>
      </c>
    </row>
    <row r="43" spans="4:14" ht="15.75"/>
    <row r="44" spans="4:14" ht="15.75"/>
    <row r="45" spans="4:14" ht="15.75"/>
    <row r="46" spans="4:14" ht="15.75"/>
    <row r="47" spans="4:14" ht="15.75"/>
    <row r="48" spans="4:14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algorithmName="SHA-512" hashValue="IqEdvARcz76go5wudJxigKYTXZVlemqUC2F50sfpZWPHEf1impDtl/hjs9nMJFu719Xyl38lVwUDq9WAWnJLFA==" saltValue="67CjA9mWkiq2nDpXABWkDw==" spinCount="100000" sheet="1" objects="1" scenarios="1"/>
  <mergeCells count="11">
    <mergeCell ref="D21:M21"/>
    <mergeCell ref="Q21:R21"/>
    <mergeCell ref="D27:M27"/>
    <mergeCell ref="Q27:R27"/>
    <mergeCell ref="E36:F36"/>
    <mergeCell ref="Q15:R15"/>
    <mergeCell ref="F5:M5"/>
    <mergeCell ref="D8:M8"/>
    <mergeCell ref="F10:H10"/>
    <mergeCell ref="F11:H11"/>
    <mergeCell ref="D15:M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Page &amp;P of &amp;N</oddFooter>
  </headerFooter>
  <rowBreaks count="2" manualBreakCount="2">
    <brk id="11" max="16383" man="1"/>
    <brk id="3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Sheet1!$G$4:$G$28</xm:f>
          </x14:formula1>
          <xm:sqref>F10:H10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0" ma:contentTypeDescription="Criar um novo documento." ma:contentTypeScope="" ma:versionID="246f8cf145423118db5b06afab74de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b8395abada0021f0b1616f0e3fc9a2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DA9FA5-08D0-4757-A264-1DBD406630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86D029-0984-4305-B10F-C29D2C72E211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B2A091C-FF64-4E9C-BB43-8BCCDD1DA0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50</vt:i4>
      </vt:variant>
    </vt:vector>
  </HeadingPairs>
  <TitlesOfParts>
    <vt:vector size="77" baseType="lpstr">
      <vt:lpstr>Index</vt:lpstr>
      <vt:lpstr>Estr. e plano de seg - Lote 1</vt:lpstr>
      <vt:lpstr>Análise de risco - Lote 2</vt:lpstr>
      <vt:lpstr>Poli. norm. segu. - Lote 3</vt:lpstr>
      <vt:lpstr>Aval. de desempenho - Lote 4</vt:lpstr>
      <vt:lpstr>Rec. desastre e cont - Lote 5</vt:lpstr>
      <vt:lpstr>Conformidade - Lote 6</vt:lpstr>
      <vt:lpstr>Def. Plano Imp. SOC - Lote 7</vt:lpstr>
      <vt:lpstr>Implementação SOC - Lote 8</vt:lpstr>
      <vt:lpstr>Defi. Modelo Moni. SOC - Lote 9</vt:lpstr>
      <vt:lpstr>Operação SOC - Lote 10</vt:lpstr>
      <vt:lpstr>Iden. avali. am. seg. - Lote 11</vt:lpstr>
      <vt:lpstr>Def. resp. incidentes - Lote 12</vt:lpstr>
      <vt:lpstr>Serv. resp. incid. - Lote 13</vt:lpstr>
      <vt:lpstr>Segurança fisica - Lote 14</vt:lpstr>
      <vt:lpstr>Des. arq. redes com. - Lote 15</vt:lpstr>
      <vt:lpstr>Impl. adm. arq. redes - Lote 16</vt:lpstr>
      <vt:lpstr>Seg. ciclo des. soft. - Lote 17</vt:lpstr>
      <vt:lpstr>Elab. politicas ace. - Lote 18</vt:lpstr>
      <vt:lpstr>Gest. iden. ace. lóg. - Lote 19</vt:lpstr>
      <vt:lpstr>Impl. proc. ide.. ac. - Lote 20</vt:lpstr>
      <vt:lpstr>Infra. chaves pública - Lote 21</vt:lpstr>
      <vt:lpstr>Impl. chaves públicas - Lote 22</vt:lpstr>
      <vt:lpstr>Est. Gov. prot. dados - Lote 23</vt:lpstr>
      <vt:lpstr>Class. gestão info. - Lote 24</vt:lpstr>
      <vt:lpstr>Prot. perda info. - Lote 25</vt:lpstr>
      <vt:lpstr>Sheet1</vt:lpstr>
      <vt:lpstr>'Análise de risco - Lote 2'!Print_Area</vt:lpstr>
      <vt:lpstr>'Aval. de desempenho - Lote 4'!Print_Area</vt:lpstr>
      <vt:lpstr>'Class. gestão info. - Lote 24'!Print_Area</vt:lpstr>
      <vt:lpstr>'Conformidade - Lote 6'!Print_Area</vt:lpstr>
      <vt:lpstr>'Def. Plano Imp. SOC - Lote 7'!Print_Area</vt:lpstr>
      <vt:lpstr>'Def. resp. incidentes - Lote 12'!Print_Area</vt:lpstr>
      <vt:lpstr>'Defi. Modelo Moni. SOC - Lote 9'!Print_Area</vt:lpstr>
      <vt:lpstr>'Des. arq. redes com. - Lote 15'!Print_Area</vt:lpstr>
      <vt:lpstr>'Elab. politicas ace. - Lote 18'!Print_Area</vt:lpstr>
      <vt:lpstr>'Est. Gov. prot. dados - Lote 23'!Print_Area</vt:lpstr>
      <vt:lpstr>'Estr. e plano de seg - Lote 1'!Print_Area</vt:lpstr>
      <vt:lpstr>'Gest. iden. ace. lóg. - Lote 19'!Print_Area</vt:lpstr>
      <vt:lpstr>'Iden. avali. am. seg. - Lote 11'!Print_Area</vt:lpstr>
      <vt:lpstr>'Impl. adm. arq. redes - Lote 16'!Print_Area</vt:lpstr>
      <vt:lpstr>'Impl. chaves públicas - Lote 22'!Print_Area</vt:lpstr>
      <vt:lpstr>'Impl. proc. ide.. ac. - Lote 20'!Print_Area</vt:lpstr>
      <vt:lpstr>'Implementação SOC - Lote 8'!Print_Area</vt:lpstr>
      <vt:lpstr>'Infra. chaves pública - Lote 21'!Print_Area</vt:lpstr>
      <vt:lpstr>'Operação SOC - Lote 10'!Print_Area</vt:lpstr>
      <vt:lpstr>'Poli. norm. segu. - Lote 3'!Print_Area</vt:lpstr>
      <vt:lpstr>'Prot. perda info. - Lote 25'!Print_Area</vt:lpstr>
      <vt:lpstr>'Rec. desastre e cont - Lote 5'!Print_Area</vt:lpstr>
      <vt:lpstr>'Seg. ciclo des. soft. - Lote 17'!Print_Area</vt:lpstr>
      <vt:lpstr>'Segurança fisica - Lote 14'!Print_Area</vt:lpstr>
      <vt:lpstr>'Serv. resp. incid. - Lote 13'!Print_Area</vt:lpstr>
      <vt:lpstr>'Análise de risco - Lote 2'!Print_Titles</vt:lpstr>
      <vt:lpstr>'Aval. de desempenho - Lote 4'!Print_Titles</vt:lpstr>
      <vt:lpstr>'Class. gestão info. - Lote 24'!Print_Titles</vt:lpstr>
      <vt:lpstr>'Conformidade - Lote 6'!Print_Titles</vt:lpstr>
      <vt:lpstr>'Def. Plano Imp. SOC - Lote 7'!Print_Titles</vt:lpstr>
      <vt:lpstr>'Def. resp. incidentes - Lote 12'!Print_Titles</vt:lpstr>
      <vt:lpstr>'Defi. Modelo Moni. SOC - Lote 9'!Print_Titles</vt:lpstr>
      <vt:lpstr>'Des. arq. redes com. - Lote 15'!Print_Titles</vt:lpstr>
      <vt:lpstr>'Elab. politicas ace. - Lote 18'!Print_Titles</vt:lpstr>
      <vt:lpstr>'Est. Gov. prot. dados - Lote 23'!Print_Titles</vt:lpstr>
      <vt:lpstr>'Estr. e plano de seg - Lote 1'!Print_Titles</vt:lpstr>
      <vt:lpstr>'Gest. iden. ace. lóg. - Lote 19'!Print_Titles</vt:lpstr>
      <vt:lpstr>'Iden. avali. am. seg. - Lote 11'!Print_Titles</vt:lpstr>
      <vt:lpstr>'Impl. adm. arq. redes - Lote 16'!Print_Titles</vt:lpstr>
      <vt:lpstr>'Impl. chaves públicas - Lote 22'!Print_Titles</vt:lpstr>
      <vt:lpstr>'Impl. proc. ide.. ac. - Lote 20'!Print_Titles</vt:lpstr>
      <vt:lpstr>'Implementação SOC - Lote 8'!Print_Titles</vt:lpstr>
      <vt:lpstr>'Infra. chaves pública - Lote 21'!Print_Titles</vt:lpstr>
      <vt:lpstr>'Operação SOC - Lote 10'!Print_Titles</vt:lpstr>
      <vt:lpstr>'Poli. norm. segu. - Lote 3'!Print_Titles</vt:lpstr>
      <vt:lpstr>'Prot. perda info. - Lote 25'!Print_Titles</vt:lpstr>
      <vt:lpstr>'Rec. desastre e cont - Lote 5'!Print_Titles</vt:lpstr>
      <vt:lpstr>'Seg. ciclo des. soft. - Lote 17'!Print_Titles</vt:lpstr>
      <vt:lpstr>'Segurança fisica - Lote 14'!Print_Titles</vt:lpstr>
      <vt:lpstr>'Serv. resp. incid. - Lote 13'!Print_Titles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Marques</dc:creator>
  <cp:lastModifiedBy>Claudia Delgado</cp:lastModifiedBy>
  <cp:lastPrinted>2016-12-27T15:37:56Z</cp:lastPrinted>
  <dcterms:created xsi:type="dcterms:W3CDTF">2016-11-09T00:27:42Z</dcterms:created>
  <dcterms:modified xsi:type="dcterms:W3CDTF">2017-03-10T12:49:20Z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